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T:\95_LEGGE 190 E LEGGE 33\2_TRASPARENZA\02_PUBBLICAZIONI\2021\INDICATORI\"/>
    </mc:Choice>
  </mc:AlternateContent>
  <xr:revisionPtr revIDLastSave="0" documentId="8_{A21C6E1F-C454-4283-A9CA-155D6E5254B9}" xr6:coauthVersionLast="47" xr6:coauthVersionMax="47" xr10:uidLastSave="{00000000-0000-0000-0000-000000000000}"/>
  <bookViews>
    <workbookView xWindow="20370" yWindow="-120" windowWidth="20730" windowHeight="11760" xr2:uid="{B3266DF4-F5C2-4D86-B5EE-37E9F25077C2}"/>
  </bookViews>
  <sheets>
    <sheet name="Foglio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E60" i="1"/>
  <c r="D60" i="1"/>
  <c r="C60" i="1"/>
  <c r="G60" i="1" s="1"/>
  <c r="I57" i="1"/>
  <c r="H57" i="1"/>
  <c r="G57" i="1"/>
  <c r="I54" i="1"/>
  <c r="G54" i="1"/>
  <c r="E54" i="1"/>
  <c r="D54" i="1"/>
  <c r="H54" i="1" s="1"/>
  <c r="C54" i="1"/>
  <c r="I51" i="1"/>
  <c r="G51" i="1"/>
  <c r="E51" i="1"/>
  <c r="D51" i="1"/>
  <c r="H51" i="1" s="1"/>
  <c r="C51" i="1"/>
  <c r="I48" i="1"/>
  <c r="G48" i="1"/>
  <c r="E48" i="1"/>
  <c r="D48" i="1"/>
  <c r="H48" i="1" s="1"/>
  <c r="C48" i="1"/>
  <c r="I45" i="1"/>
  <c r="G45" i="1"/>
  <c r="E45" i="1"/>
  <c r="D45" i="1"/>
  <c r="H45" i="1" s="1"/>
  <c r="C45" i="1"/>
  <c r="I42" i="1"/>
  <c r="G42" i="1"/>
  <c r="E42" i="1"/>
  <c r="D42" i="1"/>
  <c r="H42" i="1" s="1"/>
  <c r="C42" i="1"/>
  <c r="I39" i="1"/>
  <c r="G39" i="1"/>
  <c r="E39" i="1"/>
  <c r="D39" i="1"/>
  <c r="H39" i="1" s="1"/>
  <c r="C39" i="1"/>
  <c r="I36" i="1"/>
  <c r="G36" i="1"/>
  <c r="E36" i="1"/>
  <c r="D36" i="1"/>
  <c r="H36" i="1" s="1"/>
  <c r="C36" i="1"/>
  <c r="I33" i="1"/>
  <c r="G33" i="1"/>
  <c r="E33" i="1"/>
  <c r="D33" i="1"/>
  <c r="H33" i="1" s="1"/>
  <c r="C33" i="1"/>
  <c r="I30" i="1"/>
  <c r="G30" i="1"/>
  <c r="E30" i="1"/>
  <c r="D30" i="1"/>
  <c r="H30" i="1" s="1"/>
  <c r="C30" i="1"/>
  <c r="I27" i="1"/>
  <c r="G27" i="1"/>
  <c r="E27" i="1"/>
  <c r="D27" i="1"/>
  <c r="H27" i="1" s="1"/>
  <c r="C27" i="1"/>
  <c r="I24" i="1"/>
  <c r="G24" i="1"/>
  <c r="E24" i="1"/>
  <c r="D24" i="1"/>
  <c r="H24" i="1" s="1"/>
  <c r="C24" i="1"/>
  <c r="I21" i="1"/>
  <c r="G21" i="1"/>
  <c r="E21" i="1"/>
  <c r="D21" i="1"/>
  <c r="H21" i="1" s="1"/>
  <c r="C21" i="1"/>
  <c r="I18" i="1"/>
  <c r="G18" i="1"/>
  <c r="E18" i="1"/>
  <c r="D18" i="1"/>
  <c r="H18" i="1" s="1"/>
  <c r="C18" i="1"/>
  <c r="I15" i="1"/>
  <c r="G15" i="1"/>
  <c r="E15" i="1"/>
  <c r="D15" i="1"/>
  <c r="H15" i="1" s="1"/>
  <c r="C15" i="1"/>
  <c r="I12" i="1"/>
  <c r="G12" i="1"/>
  <c r="E12" i="1"/>
  <c r="D12" i="1"/>
  <c r="H12" i="1" s="1"/>
  <c r="C12" i="1"/>
  <c r="I9" i="1"/>
  <c r="G9" i="1"/>
  <c r="E9" i="1"/>
  <c r="D9" i="1"/>
  <c r="H9" i="1" s="1"/>
  <c r="C9" i="1"/>
  <c r="I6" i="1"/>
  <c r="G6" i="1"/>
  <c r="E6" i="1"/>
  <c r="D6" i="1"/>
  <c r="H6" i="1" s="1"/>
  <c r="C6" i="1"/>
  <c r="I4" i="1"/>
  <c r="G4" i="1"/>
  <c r="E4" i="1"/>
  <c r="D4" i="1"/>
  <c r="H4" i="1" s="1"/>
  <c r="C4" i="1"/>
  <c r="A1" i="1"/>
</calcChain>
</file>

<file path=xl/sharedStrings.xml><?xml version="1.0" encoding="utf-8"?>
<sst xmlns="http://schemas.openxmlformats.org/spreadsheetml/2006/main" count="60" uniqueCount="42">
  <si>
    <t>323</t>
  </si>
  <si>
    <t>ATS DELLA MONTAGNA</t>
  </si>
  <si>
    <t>Indicatori economici-gestionali</t>
  </si>
  <si>
    <t>Indicatore 1:</t>
  </si>
  <si>
    <t>Costi del personale</t>
  </si>
  <si>
    <t>Cittadino assistito</t>
  </si>
  <si>
    <t xml:space="preserve">Indicatore 2: </t>
  </si>
  <si>
    <t>Costi per beni e servizi</t>
  </si>
  <si>
    <t>Sottoindicatore 2.1:</t>
  </si>
  <si>
    <t>Prestazioni sanitarie da pubblico</t>
  </si>
  <si>
    <t>Sottoindicatore 2.2:</t>
  </si>
  <si>
    <t>Prestazioni sanitarie da privato</t>
  </si>
  <si>
    <t>Sottoindicatore 2.3:</t>
  </si>
  <si>
    <t>Prestazioni non sanitarie da pubblico</t>
  </si>
  <si>
    <t>Sottoindicatore 2.4:</t>
  </si>
  <si>
    <t>Prestazioni non sanitarie da privato</t>
  </si>
  <si>
    <t>Sottoindicatore 2.5:</t>
  </si>
  <si>
    <t>Medicina di base</t>
  </si>
  <si>
    <t>Sottoindicatore 2.6:</t>
  </si>
  <si>
    <t>Specialistica ambulatoriale</t>
  </si>
  <si>
    <t>Sottoindicatore 2.7:</t>
  </si>
  <si>
    <t>Assistenza ospedaliera</t>
  </si>
  <si>
    <t>Sottoindicatore 2.8:</t>
  </si>
  <si>
    <t>Acquisti di beni sanitari</t>
  </si>
  <si>
    <t>Sottoindicatore 2.9:</t>
  </si>
  <si>
    <t>Acquisti di beni non sanitari</t>
  </si>
  <si>
    <t>Sottoindicatore 2.10:</t>
  </si>
  <si>
    <t>Servizi non sanitari</t>
  </si>
  <si>
    <t>Sottoindicatore 2.11:</t>
  </si>
  <si>
    <t>Manutenzione e riparazione</t>
  </si>
  <si>
    <t>Sottoindicatore 2.12:</t>
  </si>
  <si>
    <t>Godimento di beni di terzi</t>
  </si>
  <si>
    <t>Indicatore 3:</t>
  </si>
  <si>
    <t>Costi di assistenza protesica</t>
  </si>
  <si>
    <t>Indicatore 4:</t>
  </si>
  <si>
    <t>Assistena sanitaria fuori regione</t>
  </si>
  <si>
    <t>Indicatore 5:</t>
  </si>
  <si>
    <t>Assistenza sanitaria all'estero</t>
  </si>
  <si>
    <t>Indicatore 6:</t>
  </si>
  <si>
    <t>Farmaci generici</t>
  </si>
  <si>
    <t>Indicatore 7:</t>
  </si>
  <si>
    <t>Assistenza farmaceutica territoriale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</si>
</sst>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1" xfId="1" applyFont="1" applyBorder="1" applyAlignment="1" applyProtection="1">
      <alignment horizontal="center"/>
      <protection hidden="1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0" fillId="0" borderId="0" xfId="0"/>
    <xf numFmtId="0" fontId="4" fillId="0" borderId="2" xfId="1" applyFont="1" applyBorder="1" applyAlignment="1">
      <alignment wrapText="1"/>
    </xf>
    <xf numFmtId="164" fontId="4" fillId="0" borderId="2" xfId="2" applyNumberFormat="1" applyFont="1" applyBorder="1" applyProtection="1"/>
    <xf numFmtId="0" fontId="4" fillId="0" borderId="2" xfId="1" applyFont="1" applyBorder="1"/>
    <xf numFmtId="0" fontId="0" fillId="0" borderId="2" xfId="0" applyBorder="1"/>
    <xf numFmtId="0" fontId="4" fillId="0" borderId="3" xfId="1" applyFont="1" applyBorder="1" applyAlignment="1">
      <alignment wrapText="1"/>
    </xf>
    <xf numFmtId="41" fontId="6" fillId="2" borderId="4" xfId="3" applyFont="1" applyFill="1" applyBorder="1" applyProtection="1">
      <protection locked="0"/>
    </xf>
    <xf numFmtId="41" fontId="6" fillId="2" borderId="5" xfId="3" applyFont="1" applyFill="1" applyBorder="1" applyProtection="1">
      <protection locked="0"/>
    </xf>
    <xf numFmtId="0" fontId="4" fillId="0" borderId="3" xfId="1" applyFont="1" applyBorder="1"/>
    <xf numFmtId="0" fontId="0" fillId="0" borderId="3" xfId="0" applyBorder="1"/>
    <xf numFmtId="0" fontId="4" fillId="0" borderId="0" xfId="1" applyFont="1" applyAlignment="1">
      <alignment wrapText="1"/>
    </xf>
    <xf numFmtId="10" fontId="8" fillId="0" borderId="6" xfId="1" applyNumberFormat="1" applyFont="1" applyBorder="1"/>
    <xf numFmtId="10" fontId="8" fillId="0" borderId="0" xfId="1" applyNumberFormat="1" applyFont="1"/>
    <xf numFmtId="41" fontId="4" fillId="0" borderId="2" xfId="1" applyNumberFormat="1" applyFont="1" applyBorder="1"/>
    <xf numFmtId="41" fontId="4" fillId="0" borderId="3" xfId="1" applyNumberFormat="1" applyFont="1" applyBorder="1" applyProtection="1">
      <protection hidden="1"/>
    </xf>
    <xf numFmtId="10" fontId="9" fillId="0" borderId="7" xfId="1" applyNumberFormat="1" applyFont="1" applyBorder="1"/>
    <xf numFmtId="10" fontId="9" fillId="0" borderId="0" xfId="1" applyNumberFormat="1" applyFont="1"/>
    <xf numFmtId="0" fontId="4" fillId="0" borderId="8" xfId="1" applyFont="1" applyBorder="1" applyAlignment="1">
      <alignment wrapText="1"/>
    </xf>
    <xf numFmtId="41" fontId="4" fillId="0" borderId="8" xfId="1" applyNumberFormat="1" applyFont="1" applyBorder="1"/>
    <xf numFmtId="0" fontId="4" fillId="0" borderId="8" xfId="1" applyFont="1" applyBorder="1"/>
    <xf numFmtId="0" fontId="0" fillId="0" borderId="8" xfId="0" applyBorder="1"/>
    <xf numFmtId="0" fontId="4" fillId="0" borderId="9" xfId="1" applyFont="1" applyBorder="1" applyAlignment="1">
      <alignment wrapText="1"/>
    </xf>
    <xf numFmtId="41" fontId="4" fillId="0" borderId="9" xfId="1" applyNumberFormat="1" applyFont="1" applyBorder="1" applyProtection="1">
      <protection hidden="1"/>
    </xf>
    <xf numFmtId="0" fontId="4" fillId="0" borderId="9" xfId="1" applyFont="1" applyBorder="1"/>
    <xf numFmtId="0" fontId="0" fillId="0" borderId="9" xfId="0" applyBorder="1"/>
    <xf numFmtId="10" fontId="9" fillId="0" borderId="10" xfId="1" applyNumberFormat="1" applyFont="1" applyBorder="1"/>
    <xf numFmtId="0" fontId="0" fillId="0" borderId="9" xfId="0" applyBorder="1"/>
    <xf numFmtId="0" fontId="4" fillId="0" borderId="10" xfId="1" applyFont="1" applyBorder="1"/>
    <xf numFmtId="10" fontId="9" fillId="0" borderId="9" xfId="1" applyNumberFormat="1" applyFont="1" applyBorder="1"/>
    <xf numFmtId="0" fontId="0" fillId="0" borderId="11" xfId="0" applyBorder="1"/>
    <xf numFmtId="0" fontId="0" fillId="0" borderId="12" xfId="0" applyBorder="1"/>
    <xf numFmtId="10" fontId="9" fillId="0" borderId="13" xfId="1" applyNumberFormat="1" applyFont="1" applyBorder="1"/>
    <xf numFmtId="10" fontId="9" fillId="0" borderId="3" xfId="1" applyNumberFormat="1" applyFont="1" applyBorder="1"/>
    <xf numFmtId="10" fontId="9" fillId="0" borderId="6" xfId="1" applyNumberFormat="1" applyFont="1" applyBorder="1"/>
    <xf numFmtId="0" fontId="4" fillId="0" borderId="6" xfId="1" applyFont="1" applyBorder="1"/>
    <xf numFmtId="164" fontId="4" fillId="3" borderId="1" xfId="2" applyNumberFormat="1" applyFont="1" applyFill="1" applyBorder="1" applyProtection="1"/>
  </cellXfs>
  <cellStyles count="4">
    <cellStyle name="Migliaia [0] 4" xfId="3" xr:uid="{C35A83B7-F606-4BB6-83B0-EBCF7AE0F640}"/>
    <cellStyle name="Migliaia 2" xfId="2" xr:uid="{84F04414-798E-4F0B-BD55-6C906A1977CF}"/>
    <cellStyle name="Normale" xfId="0" builtinId="0"/>
    <cellStyle name="Normale 2 2" xfId="1" xr:uid="{69B2463E-C258-49D3-9A35-1A5F04C951F8}"/>
  </cellStyles>
  <dxfs count="0"/>
  <tableStyles count="1" defaultTableStyle="TableStyleMedium2" defaultPivotStyle="PivotStyleLight16">
    <tableStyle name="Invisible" pivot="0" table="0" count="0" xr9:uid="{8C9CA500-0374-4133-B644-5FB7632B67B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BILANCI/Bilancio%202021/CONSUNTIVO_V2/FILE_SCRIBA_V2/I_BLCONS_323_2021_CONS.V1_20220524_1039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E"/>
      <sheetName val="Codifica_CE"/>
      <sheetName val="NI-Tot"/>
      <sheetName val="Dettaglio_CE_LP_Tot"/>
      <sheetName val="NI-San"/>
      <sheetName val="Dettaglio_CE_San"/>
      <sheetName val="Dettaglio_CE_LP_San"/>
      <sheetName val="Dettaglio_CE_Ter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LP_Soc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eMin_Tot"/>
      <sheetName val="CeMin_San"/>
      <sheetName val="Foglio1"/>
      <sheetName val="CeMin_Ter"/>
      <sheetName val="CeMin_118"/>
      <sheetName val="CeMin_Ric"/>
      <sheetName val="CeMin_Cov"/>
      <sheetName val="SKATS"/>
      <sheetName val="INDICATORI ATS"/>
      <sheetName val="ANAGR"/>
      <sheetName val="INFO_OUT"/>
      <sheetName val="VERSIONI"/>
      <sheetName val="ESTR_SK"/>
    </sheetNames>
    <sheetDataSet>
      <sheetData sheetId="0">
        <row r="3">
          <cell r="B3" t="str">
            <v>2021</v>
          </cell>
        </row>
      </sheetData>
      <sheetData sheetId="1"/>
      <sheetData sheetId="2"/>
      <sheetData sheetId="3">
        <row r="10">
          <cell r="N10" t="str">
            <v>Valore Netto al 31/12/2020</v>
          </cell>
          <cell r="O10" t="str">
            <v>Valore Netto al 31/12/2021</v>
          </cell>
        </row>
      </sheetData>
      <sheetData sheetId="4"/>
      <sheetData sheetId="5">
        <row r="10">
          <cell r="R10" t="str">
            <v>Prechiusura al ° trimestre 2021</v>
          </cell>
        </row>
        <row r="20">
          <cell r="I20" t="str">
            <v>CE CIVILISTICO</v>
          </cell>
          <cell r="L20" t="str">
            <v>Descrizione</v>
          </cell>
          <cell r="N20" t="str">
            <v>Valore Netto al 31/12/2020</v>
          </cell>
          <cell r="O20" t="str">
            <v>Valore Netto al 31/12/2021</v>
          </cell>
          <cell r="P20" t="str">
            <v>Variazione</v>
          </cell>
          <cell r="R20" t="str">
            <v>Prechiusura al ° trimestre 2021</v>
          </cell>
        </row>
        <row r="21">
          <cell r="I21" t="str">
            <v>A010</v>
          </cell>
          <cell r="L21" t="str">
            <v>Finanziamento di parte corrente  (FSR indistinto)</v>
          </cell>
          <cell r="M21" t="str">
            <v>€.</v>
          </cell>
          <cell r="N21">
            <v>350580242</v>
          </cell>
          <cell r="O21">
            <v>383223370</v>
          </cell>
          <cell r="P21">
            <v>32643128</v>
          </cell>
        </row>
        <row r="22">
          <cell r="I22" t="str">
            <v>A010</v>
          </cell>
          <cell r="L22" t="str">
            <v>Finanziamento di parte corrente  Territorio (FSR indistinto)</v>
          </cell>
          <cell r="M22" t="str">
            <v>€.</v>
          </cell>
        </row>
        <row r="23">
          <cell r="I23" t="str">
            <v>A010</v>
          </cell>
          <cell r="L23" t="str">
            <v>Finanziamento di parte corrente  Territorio (FSR indistinto) [ASSI per ATS]</v>
          </cell>
          <cell r="M23" t="str">
            <v>€.</v>
          </cell>
          <cell r="N23">
            <v>58325247</v>
          </cell>
          <cell r="O23">
            <v>60766242</v>
          </cell>
          <cell r="P23">
            <v>2440995</v>
          </cell>
        </row>
        <row r="24">
          <cell r="L24" t="str">
            <v>Funzioni</v>
          </cell>
          <cell r="M24" t="str">
            <v>€.</v>
          </cell>
          <cell r="N24">
            <v>1192641</v>
          </cell>
          <cell r="O24">
            <v>1192641</v>
          </cell>
          <cell r="P24">
            <v>0</v>
          </cell>
          <cell r="R24">
            <v>0</v>
          </cell>
        </row>
        <row r="25">
          <cell r="L25" t="str">
            <v>Funzioni - Pronto Soccorso</v>
          </cell>
          <cell r="M25" t="str">
            <v>€.</v>
          </cell>
          <cell r="N25">
            <v>0</v>
          </cell>
          <cell r="P25">
            <v>0</v>
          </cell>
        </row>
        <row r="26">
          <cell r="L26" t="str">
            <v>Funzioni - Altro</v>
          </cell>
          <cell r="M26" t="str">
            <v>€.</v>
          </cell>
          <cell r="N26">
            <v>0</v>
          </cell>
          <cell r="P26">
            <v>0</v>
          </cell>
        </row>
        <row r="27">
          <cell r="I27" t="str">
            <v>A010</v>
          </cell>
          <cell r="L27" t="str">
            <v>Funzioni non tariffate (FSR indistinto)</v>
          </cell>
          <cell r="M27" t="str">
            <v>€.</v>
          </cell>
          <cell r="N27">
            <v>1192641</v>
          </cell>
          <cell r="O27">
            <v>1192641</v>
          </cell>
          <cell r="P27">
            <v>0</v>
          </cell>
        </row>
        <row r="28">
          <cell r="I28" t="str">
            <v>A010</v>
          </cell>
          <cell r="L28" t="str">
            <v>Funzioni non tariffate per presidio servizi territoriali (FSR indistinto)</v>
          </cell>
          <cell r="M28" t="str">
            <v>€.</v>
          </cell>
          <cell r="N28">
            <v>0</v>
          </cell>
          <cell r="P28">
            <v>0</v>
          </cell>
        </row>
        <row r="29">
          <cell r="I29" t="str">
            <v>A010</v>
          </cell>
          <cell r="L29" t="str">
            <v>Fondo per riorganizzazione aziendale (FSR indistinto)</v>
          </cell>
          <cell r="M29" t="str">
            <v>€.</v>
          </cell>
        </row>
        <row r="30">
          <cell r="L30" t="str">
            <v>Quota finalizzata per il Piano aziendale di cui all'art. 1, comma 528, L. 208/2015</v>
          </cell>
          <cell r="M30" t="str">
            <v>€.</v>
          </cell>
          <cell r="N30">
            <v>0</v>
          </cell>
          <cell r="P30">
            <v>0</v>
          </cell>
        </row>
        <row r="31">
          <cell r="I31" t="str">
            <v>A010</v>
          </cell>
          <cell r="L31" t="str">
            <v>Contributo da destinare al finanziamento del PSSR, progetti obiettivo, miglioramento qualità offerta e realizzazione piani di sviluppo regionali (FSR indistinto)</v>
          </cell>
          <cell r="M31" t="str">
            <v>€.</v>
          </cell>
          <cell r="N31">
            <v>0</v>
          </cell>
          <cell r="P31">
            <v>0</v>
          </cell>
        </row>
        <row r="32">
          <cell r="I32" t="str">
            <v>A010</v>
          </cell>
          <cell r="L32" t="str">
            <v>Contributi per obiettivi di piano sanitario nazionale (di parte corrente) (FSR indistinto)</v>
          </cell>
          <cell r="M32" t="str">
            <v>€.</v>
          </cell>
          <cell r="N32">
            <v>0</v>
          </cell>
          <cell r="P32">
            <v>0</v>
          </cell>
        </row>
        <row r="33">
          <cell r="I33" t="str">
            <v>A010</v>
          </cell>
          <cell r="L33" t="str">
            <v>Contributi per attività ex O.P. (FSR indistinto)</v>
          </cell>
          <cell r="M33" t="str">
            <v>€.</v>
          </cell>
        </row>
        <row r="34">
          <cell r="L34" t="str">
            <v>Finanziamento di parte corrente  (FSR indistinto finalizzato da Regione)</v>
          </cell>
          <cell r="M34" t="str">
            <v>€.</v>
          </cell>
          <cell r="N34">
            <v>660939</v>
          </cell>
          <cell r="O34">
            <v>2424629</v>
          </cell>
          <cell r="P34">
            <v>1763690</v>
          </cell>
        </row>
        <row r="35">
          <cell r="I35" t="str">
            <v>A010</v>
          </cell>
          <cell r="L35" t="str">
            <v>Altri contributi da Regione (FSR indistinto)</v>
          </cell>
          <cell r="M35" t="str">
            <v>€.</v>
          </cell>
          <cell r="N35">
            <v>3522217</v>
          </cell>
          <cell r="O35">
            <v>4619273</v>
          </cell>
          <cell r="P35">
            <v>1097056</v>
          </cell>
        </row>
        <row r="36">
          <cell r="I36" t="str">
            <v/>
          </cell>
          <cell r="L36" t="str">
            <v>Altri contributi da Regione per servizi socio-sanitari (ASSI)-(FSR indistinto)</v>
          </cell>
          <cell r="M36" t="str">
            <v>€.</v>
          </cell>
          <cell r="N36">
            <v>0</v>
          </cell>
          <cell r="P36">
            <v>0</v>
          </cell>
        </row>
        <row r="37">
          <cell r="I37" t="str">
            <v>A010</v>
          </cell>
          <cell r="L37" t="str">
            <v>Contributi da Regione (FSR vincolato)</v>
          </cell>
          <cell r="M37" t="str">
            <v>€.</v>
          </cell>
          <cell r="N37">
            <v>10063443</v>
          </cell>
          <cell r="O37">
            <v>5308509</v>
          </cell>
          <cell r="P37">
            <v>-4754934</v>
          </cell>
        </row>
        <row r="38">
          <cell r="L38" t="str">
            <v>Contributi da FSR per servizi socio sanitari integrati direttamente gestiti</v>
          </cell>
          <cell r="M38" t="str">
            <v>€.</v>
          </cell>
        </row>
        <row r="40">
          <cell r="L40" t="str">
            <v>A.1.B) Contributi c/esercizio da enti pubblici (Extra Fondo) - Totale</v>
          </cell>
          <cell r="M40" t="str">
            <v>€.</v>
          </cell>
          <cell r="N40">
            <v>1154498</v>
          </cell>
          <cell r="O40">
            <v>747671</v>
          </cell>
          <cell r="P40">
            <v>-406827</v>
          </cell>
          <cell r="R40">
            <v>0</v>
          </cell>
        </row>
        <row r="42">
          <cell r="L42" t="str">
            <v>Descrizione</v>
          </cell>
          <cell r="N42" t="str">
            <v>Valore Netto al 31/12/2020</v>
          </cell>
          <cell r="O42" t="str">
            <v>Valore Netto al 31/12/2021</v>
          </cell>
          <cell r="P42" t="str">
            <v>Variazione</v>
          </cell>
          <cell r="R42" t="str">
            <v>Prechiusura al ° trimestre 2021</v>
          </cell>
        </row>
        <row r="43">
          <cell r="I43" t="str">
            <v>A010</v>
          </cell>
          <cell r="L43" t="str">
            <v>Contributi da Regione (extra fondo) - Gettito fiscalità regionale</v>
          </cell>
          <cell r="M43" t="str">
            <v>€.</v>
          </cell>
          <cell r="N43">
            <v>0</v>
          </cell>
          <cell r="P43">
            <v>0</v>
          </cell>
        </row>
        <row r="44">
          <cell r="I44" t="str">
            <v>A010</v>
          </cell>
          <cell r="L44" t="str">
            <v>Contributi da Regione (extra fondo) - Altri contributi regionali extra fondo</v>
          </cell>
          <cell r="M44" t="str">
            <v>€.</v>
          </cell>
          <cell r="N44">
            <v>64537</v>
          </cell>
          <cell r="P44">
            <v>-64537</v>
          </cell>
        </row>
        <row r="45">
          <cell r="I45" t="str">
            <v/>
          </cell>
          <cell r="L45" t="str">
            <v>Contributi da Regione per servizi socio-sanitari (ASSI) - Altri contributi regionali extra fondo</v>
          </cell>
          <cell r="M45" t="str">
            <v>€.</v>
          </cell>
          <cell r="N45">
            <v>0</v>
          </cell>
          <cell r="P45">
            <v>0</v>
          </cell>
        </row>
        <row r="46">
          <cell r="I46" t="str">
            <v>A010</v>
          </cell>
          <cell r="L46" t="str">
            <v>Contributi da Regione (extra fondo) - Vincolati</v>
          </cell>
          <cell r="M46" t="str">
            <v>€.</v>
          </cell>
          <cell r="N46">
            <v>493513</v>
          </cell>
          <cell r="P46">
            <v>-493513</v>
          </cell>
        </row>
        <row r="47">
          <cell r="I47" t="str">
            <v/>
          </cell>
          <cell r="L47" t="str">
            <v>Contributi da Regione per servizi socio-sanitari (ASSI) -(extra fondo) Vincolati</v>
          </cell>
          <cell r="M47" t="str">
            <v>€.</v>
          </cell>
          <cell r="N47">
            <v>0</v>
          </cell>
          <cell r="P47">
            <v>0</v>
          </cell>
        </row>
        <row r="48">
          <cell r="I48" t="str">
            <v>A010</v>
          </cell>
          <cell r="L48" t="str">
            <v>Contributi da Regione (extra fondo) - Risorse aggiuntive da bilancio regionale a titolo di copertura LEA</v>
          </cell>
          <cell r="M48" t="str">
            <v>€.</v>
          </cell>
          <cell r="N48">
            <v>0</v>
          </cell>
          <cell r="P48">
            <v>0</v>
          </cell>
        </row>
        <row r="49">
          <cell r="I49" t="str">
            <v>A010</v>
          </cell>
          <cell r="L49" t="str">
            <v>Contributi da Regione (extra fondo) - Risorse aggiuntive da bilancio regionale a titolo di copertura extra LEA</v>
          </cell>
          <cell r="M49" t="str">
            <v>€.</v>
          </cell>
          <cell r="N49">
            <v>0</v>
          </cell>
          <cell r="O49">
            <v>92262</v>
          </cell>
          <cell r="P49">
            <v>92262</v>
          </cell>
        </row>
        <row r="50">
          <cell r="L50" t="str">
            <v>Contributi da Ministero della Salute (extra fondo)</v>
          </cell>
          <cell r="M50" t="str">
            <v>€.</v>
          </cell>
          <cell r="N50">
            <v>0</v>
          </cell>
          <cell r="O50">
            <v>80663</v>
          </cell>
          <cell r="P50">
            <v>80663</v>
          </cell>
        </row>
        <row r="51">
          <cell r="I51" t="str">
            <v>A010</v>
          </cell>
          <cell r="L51" t="str">
            <v>Contributi da U.E.</v>
          </cell>
          <cell r="M51" t="str">
            <v>€.</v>
          </cell>
          <cell r="N51">
            <v>0</v>
          </cell>
          <cell r="P51">
            <v>0</v>
          </cell>
        </row>
        <row r="52">
          <cell r="I52" t="str">
            <v>A010</v>
          </cell>
          <cell r="L52" t="str">
            <v>Contributi da U.E. per progetti (FSE)</v>
          </cell>
          <cell r="M52" t="str">
            <v>€.</v>
          </cell>
          <cell r="N52">
            <v>0</v>
          </cell>
          <cell r="P52">
            <v>0</v>
          </cell>
        </row>
        <row r="53">
          <cell r="I53" t="str">
            <v>A010</v>
          </cell>
          <cell r="L53" t="str">
            <v>Contributi vincolati da enti pubblici (extra fondo) - Vincolati</v>
          </cell>
          <cell r="M53" t="str">
            <v>€.</v>
          </cell>
          <cell r="N53">
            <v>0</v>
          </cell>
          <cell r="O53">
            <v>15000</v>
          </cell>
          <cell r="P53">
            <v>15000</v>
          </cell>
        </row>
        <row r="54">
          <cell r="I54" t="str">
            <v>A010</v>
          </cell>
          <cell r="L54" t="str">
            <v>Contributi da altri enti pubblici (extra fondo) - Altro</v>
          </cell>
          <cell r="M54" t="str">
            <v>€.</v>
          </cell>
          <cell r="N54">
            <v>8749</v>
          </cell>
          <cell r="P54">
            <v>-8749</v>
          </cell>
        </row>
        <row r="55">
          <cell r="L55" t="str">
            <v>Contibuti da altri soggetti pubblici (extra fondo) - in attuazione dell’art.79, comma 1 sexies lettera c), del D.L. 112/2008, convertito con legge 133/2008 e della legge 23 dicembre 2009 n. 191</v>
          </cell>
          <cell r="M55" t="str">
            <v>€.</v>
          </cell>
          <cell r="N55">
            <v>0</v>
          </cell>
          <cell r="P55">
            <v>0</v>
          </cell>
        </row>
        <row r="56">
          <cell r="I56" t="str">
            <v>A010</v>
          </cell>
          <cell r="L56" t="str">
            <v>Contributi obbligatori L. 210/92 (extra fondo) - Vincolati</v>
          </cell>
          <cell r="M56" t="str">
            <v>€.</v>
          </cell>
          <cell r="N56">
            <v>587699</v>
          </cell>
          <cell r="O56">
            <v>559746</v>
          </cell>
          <cell r="P56">
            <v>-27953</v>
          </cell>
        </row>
        <row r="57">
          <cell r="I57" t="str">
            <v>A010</v>
          </cell>
          <cell r="L57" t="str">
            <v>Contributi da ATS/ASST/Fondazioni della Regione (extra fondo) - Vincolati</v>
          </cell>
          <cell r="M57" t="str">
            <v>€.</v>
          </cell>
          <cell r="N57">
            <v>0</v>
          </cell>
          <cell r="P57">
            <v>0</v>
          </cell>
        </row>
        <row r="58">
          <cell r="I58" t="str">
            <v>A010</v>
          </cell>
          <cell r="L58" t="str">
            <v>Contributi da ATS/ASST/Fondazioni della Regione (extra fondo) - Altro</v>
          </cell>
          <cell r="M58" t="str">
            <v>€.</v>
          </cell>
          <cell r="N58">
            <v>0</v>
          </cell>
          <cell r="P58">
            <v>0</v>
          </cell>
        </row>
        <row r="59">
          <cell r="L59" t="str">
            <v>Contributi per la ricerca corrente da Ministero</v>
          </cell>
          <cell r="M59" t="str">
            <v>€.</v>
          </cell>
        </row>
        <row r="60">
          <cell r="L60" t="str">
            <v>Contributi per la ricerca corrente da Regione - Vincolati</v>
          </cell>
          <cell r="M60" t="str">
            <v>€.</v>
          </cell>
        </row>
        <row r="61">
          <cell r="L61" t="str">
            <v>Contributi per la ricerca corrente da altri enti pubblici - Vincolati</v>
          </cell>
          <cell r="M61" t="str">
            <v>€.</v>
          </cell>
        </row>
        <row r="62">
          <cell r="L62" t="str">
            <v>Contributi per la ricerca finalizzata da Ministero</v>
          </cell>
          <cell r="M62" t="str">
            <v>€.</v>
          </cell>
        </row>
        <row r="63">
          <cell r="L63" t="str">
            <v>Contributi per la ricerca finalizzata da Regione - Vincolati</v>
          </cell>
          <cell r="M63" t="str">
            <v>€.</v>
          </cell>
        </row>
        <row r="64">
          <cell r="L64" t="str">
            <v>Contributi per la ricerca finalizzata da altri enti pubblici - Vincolati</v>
          </cell>
          <cell r="M64" t="str">
            <v>€.</v>
          </cell>
        </row>
        <row r="65">
          <cell r="L65" t="str">
            <v>Fondo sociale regionale parte corrente - risorse per ambiti distrettuali</v>
          </cell>
          <cell r="M65" t="str">
            <v>€.</v>
          </cell>
        </row>
        <row r="66">
          <cell r="L66" t="str">
            <v>Fondo sociale regionale parte corrente - quota per gestione amministrativa</v>
          </cell>
          <cell r="M66" t="str">
            <v>€.</v>
          </cell>
        </row>
        <row r="67">
          <cell r="L67" t="str">
            <v>Quota fondo sociale regionale parte corrente</v>
          </cell>
          <cell r="M67" t="str">
            <v>€.</v>
          </cell>
        </row>
        <row r="68">
          <cell r="L68" t="str">
            <v>Contributi da Regione per mantenimento sviluppo servizi socio  assistenziali</v>
          </cell>
          <cell r="M68" t="str">
            <v>€.</v>
          </cell>
        </row>
        <row r="69">
          <cell r="L69" t="str">
            <v>Contributi da Regione per esercizio funzioni di vigilanza</v>
          </cell>
          <cell r="M69" t="str">
            <v>€.</v>
          </cell>
        </row>
        <row r="70">
          <cell r="L70" t="str">
            <v>Contributi da Regione per funzioni trasferite ai Comuni in materia di autorizzazione al funzionamento e accreditamento</v>
          </cell>
          <cell r="M70" t="str">
            <v>€.</v>
          </cell>
        </row>
        <row r="71">
          <cell r="L71" t="str">
            <v>Altri contributi da Regione (Bilancio sociale)</v>
          </cell>
          <cell r="M71" t="str">
            <v>€.</v>
          </cell>
        </row>
        <row r="72">
          <cell r="L72" t="str">
            <v>Fondo nazionale per le politiche sociali - risorse per ambiti distrettuali</v>
          </cell>
          <cell r="M72" t="str">
            <v>€.</v>
          </cell>
        </row>
        <row r="73">
          <cell r="L73" t="str">
            <v>Fondo nazionale per le politiche sociali - quota per gestione amministrativa</v>
          </cell>
          <cell r="M73" t="str">
            <v>€.</v>
          </cell>
        </row>
        <row r="74">
          <cell r="L74" t="str">
            <v>Fondo nazionale per le politiche sociali - risorse per la realizzazione del sistema integrato di interventi e servizi sociali (quota indistinta)</v>
          </cell>
          <cell r="M74" t="str">
            <v>€.</v>
          </cell>
        </row>
        <row r="75">
          <cell r="L75" t="str">
            <v>Fondo nazionale per le politiche sociali - risorse finalizzate leggi di settore</v>
          </cell>
          <cell r="M75" t="str">
            <v>€.</v>
          </cell>
        </row>
        <row r="76">
          <cell r="L76" t="str">
            <v>Fondo nazionale per le non autosufficienze - risorse per ambiti distrettuali</v>
          </cell>
          <cell r="M76" t="str">
            <v>€.</v>
          </cell>
        </row>
        <row r="77">
          <cell r="L77" t="str">
            <v>Fondo nazionale per le non autosufficienze - risorse ATS</v>
          </cell>
          <cell r="M77" t="str">
            <v>€.</v>
          </cell>
        </row>
        <row r="78">
          <cell r="L78" t="str">
            <v>Contributi statali vincolati per servizi socio assistenziali</v>
          </cell>
          <cell r="M78" t="str">
            <v>€.</v>
          </cell>
        </row>
        <row r="79">
          <cell r="L79" t="str">
            <v>Contributi da Comuni per attività socio assistenziali</v>
          </cell>
          <cell r="M79" t="str">
            <v>€.</v>
          </cell>
        </row>
        <row r="80">
          <cell r="L80" t="str">
            <v>Contributi da Province per servizi socio assistenziali</v>
          </cell>
          <cell r="M80" t="str">
            <v>€.</v>
          </cell>
        </row>
        <row r="81">
          <cell r="L81" t="str">
            <v>Fondo nazionale per la famiglia - risorse per ambiti distrettuali</v>
          </cell>
          <cell r="M81" t="str">
            <v>€.</v>
          </cell>
        </row>
        <row r="83">
          <cell r="L83" t="str">
            <v>A.1.C) Contributi c/esercizio da enti privati - Totale</v>
          </cell>
          <cell r="M83" t="str">
            <v>€.</v>
          </cell>
          <cell r="N83">
            <v>103000</v>
          </cell>
          <cell r="O83">
            <v>0</v>
          </cell>
          <cell r="P83">
            <v>-103000</v>
          </cell>
          <cell r="R83">
            <v>0</v>
          </cell>
        </row>
        <row r="85">
          <cell r="L85" t="str">
            <v>Descrizione</v>
          </cell>
          <cell r="N85" t="str">
            <v>Valore Netto al 31/12/2020</v>
          </cell>
          <cell r="O85" t="str">
            <v>Valore Netto al 31/12/2021</v>
          </cell>
          <cell r="P85" t="str">
            <v>Variazione</v>
          </cell>
          <cell r="R85" t="str">
            <v>Prechiusura al ° trimestre 2021</v>
          </cell>
        </row>
        <row r="86">
          <cell r="I86" t="str">
            <v>A010</v>
          </cell>
          <cell r="L86" t="str">
            <v>Contributi da persone giuridiche private - Vincolati</v>
          </cell>
          <cell r="M86" t="str">
            <v>€.</v>
          </cell>
          <cell r="N86">
            <v>103000</v>
          </cell>
          <cell r="P86">
            <v>-103000</v>
          </cell>
        </row>
        <row r="87">
          <cell r="I87" t="str">
            <v>A010</v>
          </cell>
          <cell r="L87" t="str">
            <v>Contributi da persone fisiche private - Vincolati</v>
          </cell>
          <cell r="M87" t="str">
            <v>€.</v>
          </cell>
          <cell r="N87">
            <v>0</v>
          </cell>
          <cell r="P87">
            <v>0</v>
          </cell>
        </row>
        <row r="88">
          <cell r="I88" t="str">
            <v>A010</v>
          </cell>
          <cell r="L88" t="str">
            <v>Contributo del Tesoriere - Indistinto</v>
          </cell>
          <cell r="M88" t="str">
            <v>€.</v>
          </cell>
          <cell r="N88">
            <v>0</v>
          </cell>
          <cell r="P88">
            <v>0</v>
          </cell>
        </row>
        <row r="89">
          <cell r="I89" t="str">
            <v>A010</v>
          </cell>
          <cell r="L89" t="str">
            <v>Altri contributi da privati - Indistinto</v>
          </cell>
          <cell r="M89" t="str">
            <v>€.</v>
          </cell>
          <cell r="N89">
            <v>0</v>
          </cell>
          <cell r="P89">
            <v>0</v>
          </cell>
        </row>
        <row r="90">
          <cell r="L90" t="str">
            <v>Contributi per la ricerca corrente da soggetti privati - Vincolati</v>
          </cell>
          <cell r="M90" t="str">
            <v>€.</v>
          </cell>
        </row>
        <row r="91">
          <cell r="L91" t="str">
            <v>Contributi per la ricerca finalizzata da soggetti privati - Vincolati</v>
          </cell>
          <cell r="M91" t="str">
            <v>€.</v>
          </cell>
        </row>
        <row r="93">
          <cell r="N93" t="str">
            <v>Valore Netto al 31/12/2020</v>
          </cell>
          <cell r="O93" t="str">
            <v>Valore Netto al 31/12/2021</v>
          </cell>
          <cell r="P93" t="str">
            <v>Variazione</v>
          </cell>
          <cell r="R93" t="str">
            <v>Prechiusura al ° trimestre 2021</v>
          </cell>
        </row>
        <row r="94">
          <cell r="L94" t="str">
            <v>A.1a) Rettifica contributi c/esercizio per destinazione ad investimenti - Totale</v>
          </cell>
          <cell r="M94" t="str">
            <v>€.</v>
          </cell>
          <cell r="N94">
            <v>6450</v>
          </cell>
          <cell r="O94">
            <v>0</v>
          </cell>
          <cell r="P94">
            <v>-6450</v>
          </cell>
          <cell r="R94">
            <v>0</v>
          </cell>
        </row>
        <row r="96">
          <cell r="L96" t="str">
            <v>A.1a.A) Rettifica contributi c/esercizio per destinazione ad investimenti</v>
          </cell>
          <cell r="M96" t="str">
            <v>€.</v>
          </cell>
          <cell r="N96">
            <v>6450</v>
          </cell>
          <cell r="O96">
            <v>0</v>
          </cell>
          <cell r="P96">
            <v>-6450</v>
          </cell>
          <cell r="R96">
            <v>0</v>
          </cell>
        </row>
        <row r="98">
          <cell r="L98" t="str">
            <v>Descrizione</v>
          </cell>
          <cell r="N98" t="str">
            <v>Valore Netto al 31/12/2020</v>
          </cell>
          <cell r="O98" t="str">
            <v>Valore Netto al 31/12/2021</v>
          </cell>
          <cell r="P98" t="str">
            <v>Variazione</v>
          </cell>
          <cell r="R98" t="str">
            <v>Prechiusura al ° trimestre 2021</v>
          </cell>
        </row>
        <row r="99">
          <cell r="I99">
            <v>0</v>
          </cell>
          <cell r="L99" t="str">
            <v>Rettifica contributi c/esercizio per destinazione ad investimenti - Contributi da Regione per quota F.S. Regionale)</v>
          </cell>
          <cell r="M99" t="str">
            <v>€.</v>
          </cell>
          <cell r="N99">
            <v>6450</v>
          </cell>
          <cell r="P99">
            <v>-6450</v>
          </cell>
        </row>
        <row r="100">
          <cell r="I100">
            <v>0</v>
          </cell>
          <cell r="L100" t="str">
            <v>Rettifica contributi c/esercizio per destinazione ad investimenti - Contributi da ATS/ASST/Fondazioni della Regione)</v>
          </cell>
          <cell r="M100" t="str">
            <v>€.</v>
          </cell>
          <cell r="N100">
            <v>0</v>
          </cell>
          <cell r="P100">
            <v>0</v>
          </cell>
        </row>
        <row r="101">
          <cell r="I101">
            <v>0</v>
          </cell>
          <cell r="L101" t="str">
            <v>Rettifica contributi c/esercizio per destinazione ad investimenti - altri contributi</v>
          </cell>
          <cell r="M101" t="str">
            <v>€.</v>
          </cell>
          <cell r="N101">
            <v>0</v>
          </cell>
          <cell r="P101">
            <v>0</v>
          </cell>
        </row>
        <row r="103">
          <cell r="N103" t="str">
            <v>Valore Netto al 31/12/2020</v>
          </cell>
          <cell r="O103" t="str">
            <v>Valore Netto al 31/12/2021</v>
          </cell>
          <cell r="P103" t="str">
            <v>Variazione</v>
          </cell>
          <cell r="R103" t="str">
            <v>Prechiusura al ° trimestre 2021</v>
          </cell>
        </row>
        <row r="104">
          <cell r="L104" t="str">
            <v>A.1b) Utilizzo fondi per quote inutilizzate contributi vincolati di esercizi precedenti - Totale</v>
          </cell>
          <cell r="M104" t="str">
            <v>€.</v>
          </cell>
          <cell r="N104">
            <v>657485</v>
          </cell>
          <cell r="O104">
            <v>905781</v>
          </cell>
          <cell r="P104">
            <v>248296</v>
          </cell>
          <cell r="R104">
            <v>0</v>
          </cell>
        </row>
        <row r="106">
          <cell r="L106" t="str">
            <v>A.1b.A) Utilizzo fondi per quote inutilizzate contributi vincolati di esercizi precedenti</v>
          </cell>
          <cell r="M106" t="str">
            <v>€.</v>
          </cell>
          <cell r="N106">
            <v>657485</v>
          </cell>
          <cell r="O106">
            <v>905781</v>
          </cell>
          <cell r="P106">
            <v>248296</v>
          </cell>
          <cell r="R106">
            <v>0</v>
          </cell>
        </row>
        <row r="108">
          <cell r="L108" t="str">
            <v>Descrizione</v>
          </cell>
          <cell r="N108" t="str">
            <v>Valore Netto al 31/12/2020</v>
          </cell>
          <cell r="O108" t="str">
            <v>Valore Netto al 31/12/2021</v>
          </cell>
          <cell r="P108" t="str">
            <v>Variazione</v>
          </cell>
          <cell r="R108" t="str">
            <v>Prechiusura al ° trimestre 2021</v>
          </cell>
        </row>
        <row r="109">
          <cell r="L109" t="str">
            <v>Utilizzo fondi per quote inutilizzate contributi di esercizi precedenti da Regione o Prov. Aut. per quota F.S. regionale indistinto finalizzato</v>
          </cell>
          <cell r="M109" t="str">
            <v>€.</v>
          </cell>
          <cell r="N109">
            <v>0</v>
          </cell>
          <cell r="O109">
            <v>237828</v>
          </cell>
          <cell r="P109">
            <v>237828</v>
          </cell>
        </row>
        <row r="110">
          <cell r="I110">
            <v>0</v>
          </cell>
          <cell r="L110" t="str">
            <v>Utilizzo fondi per quote inutilizzati contributi vincolati esercizi precedenti da Regione per quota FSR Vincolato</v>
          </cell>
          <cell r="M110" t="str">
            <v>€.</v>
          </cell>
          <cell r="N110">
            <v>1536</v>
          </cell>
          <cell r="O110">
            <v>25588</v>
          </cell>
          <cell r="P110">
            <v>24052</v>
          </cell>
        </row>
        <row r="111">
          <cell r="I111">
            <v>0</v>
          </cell>
          <cell r="L111" t="str">
            <v>Utilizzo fondi per quote inutilizzati contributi esercizi precedenti da Regione per quota FSR indistinto</v>
          </cell>
          <cell r="M111" t="str">
            <v>€.</v>
          </cell>
          <cell r="N111">
            <v>412331</v>
          </cell>
          <cell r="O111">
            <v>454817</v>
          </cell>
          <cell r="P111">
            <v>42486</v>
          </cell>
        </row>
        <row r="112">
          <cell r="I112" t="str">
            <v/>
          </cell>
          <cell r="L112" t="str">
            <v>Utilizzo fondi per quote inutilizzate finanziamento di parte corrente per servizi socio-sanitari (ASSI) da contributi esercizi precedenti da Regione - quota FSR indistinto</v>
          </cell>
          <cell r="M112" t="str">
            <v>€.</v>
          </cell>
          <cell r="N112">
            <v>0</v>
          </cell>
          <cell r="P112">
            <v>0</v>
          </cell>
        </row>
        <row r="113">
          <cell r="I113">
            <v>0</v>
          </cell>
          <cell r="L113" t="str">
            <v>Utilizzo fondi per quote inutilizzati contributi vincolati esercizi precedenti da ATS/ASST/Fondazioni per quota FSR Vincolato</v>
          </cell>
          <cell r="M113" t="str">
            <v>€.</v>
          </cell>
          <cell r="N113">
            <v>7175</v>
          </cell>
          <cell r="P113">
            <v>-7175</v>
          </cell>
        </row>
        <row r="114">
          <cell r="I114">
            <v>0</v>
          </cell>
          <cell r="L114" t="str">
            <v>Utilizzo fondi per quote inutilizzati contributi  esercizi precedenti da ATS/ASST/Fondazioni per quota FSR indistinto</v>
          </cell>
          <cell r="M114" t="str">
            <v>€.</v>
          </cell>
          <cell r="N114">
            <v>0</v>
          </cell>
          <cell r="P114">
            <v>0</v>
          </cell>
        </row>
        <row r="115">
          <cell r="I115">
            <v>0</v>
          </cell>
          <cell r="L115" t="str">
            <v>Utilizzo fondi per quote inutilizzati contributi vincolati esercizi precedenti da soggetti pubblici (extra fondo) Vincolati</v>
          </cell>
          <cell r="M115" t="str">
            <v>€.</v>
          </cell>
          <cell r="N115">
            <v>236443</v>
          </cell>
          <cell r="O115">
            <v>187548</v>
          </cell>
          <cell r="P115">
            <v>-48895</v>
          </cell>
        </row>
        <row r="116">
          <cell r="I116" t="str">
            <v/>
          </cell>
          <cell r="L116" t="str">
            <v>Utilizzo fondi per quote inutilizzati per servizi socio sanitari (ASSI) di contributi  esercizi precedenti da Regione (extra fondo)</v>
          </cell>
          <cell r="M116" t="str">
            <v>€.</v>
          </cell>
          <cell r="N116">
            <v>0</v>
          </cell>
          <cell r="P116">
            <v>0</v>
          </cell>
        </row>
        <row r="117">
          <cell r="I117">
            <v>0</v>
          </cell>
          <cell r="L117" t="str">
            <v>Utilizzo fondi per quote inutilizzate contributi vincolati esercizi precedenti  per ricerca da Ministero</v>
          </cell>
          <cell r="M117" t="str">
            <v>€.</v>
          </cell>
        </row>
        <row r="118">
          <cell r="I118">
            <v>0</v>
          </cell>
          <cell r="L118" t="str">
            <v>Utilizzo fondi per quote inutilizzate contributi vincolati esercizi precedenti  per ricerca da Regione</v>
          </cell>
          <cell r="M118" t="str">
            <v>€.</v>
          </cell>
        </row>
        <row r="119">
          <cell r="I119">
            <v>0</v>
          </cell>
          <cell r="L119" t="str">
            <v>Utilizzo fondi per quote inutilizzate contributi vincolati esercizi precedenti  per ricerca da ATS/ASST/Fondazioni</v>
          </cell>
          <cell r="M119" t="str">
            <v>€.</v>
          </cell>
        </row>
        <row r="120">
          <cell r="I120">
            <v>0</v>
          </cell>
          <cell r="L120" t="str">
            <v>Utilizzo fondi per quote inutilizzate contributi vincolati esercizi precedenti  per ricerca da altri Enti Pubblici</v>
          </cell>
          <cell r="M120" t="str">
            <v>€.</v>
          </cell>
        </row>
        <row r="121">
          <cell r="I121">
            <v>0</v>
          </cell>
          <cell r="L121" t="str">
            <v>Utilizzo fondi per quote inutilizzate contributi vincolati esercizi precedenti  da privati (altro)</v>
          </cell>
          <cell r="M121" t="str">
            <v>€.</v>
          </cell>
          <cell r="N121">
            <v>0</v>
          </cell>
          <cell r="P121">
            <v>0</v>
          </cell>
        </row>
        <row r="122">
          <cell r="L122" t="str">
            <v>Utilizzo fondi per quote inutilizzate contributi vincolati esercizi precedenti  per ricerca da privati</v>
          </cell>
          <cell r="M122" t="str">
            <v>€.</v>
          </cell>
        </row>
        <row r="124">
          <cell r="N124" t="str">
            <v>Valore Netto al 31/12/2020</v>
          </cell>
          <cell r="O124" t="str">
            <v>Valore Netto al 31/12/2021</v>
          </cell>
          <cell r="P124" t="str">
            <v>Variazione</v>
          </cell>
          <cell r="R124" t="str">
            <v>Prechiusura al ° trimestre 2021</v>
          </cell>
        </row>
        <row r="125">
          <cell r="L125" t="str">
            <v>A.2) Proventi e ricavi diversi - Totale</v>
          </cell>
          <cell r="M125" t="str">
            <v>€.</v>
          </cell>
          <cell r="N125">
            <v>3176249</v>
          </cell>
          <cell r="O125">
            <v>3587300</v>
          </cell>
          <cell r="P125">
            <v>411051</v>
          </cell>
          <cell r="R125">
            <v>0</v>
          </cell>
        </row>
        <row r="127">
          <cell r="L127" t="str">
            <v>A.2.A) Ricavi per prestazioni sanitarie e sociosanitarie a rilevanza sanitaria - Totale</v>
          </cell>
          <cell r="M127" t="str">
            <v>€.</v>
          </cell>
          <cell r="N127">
            <v>2997086</v>
          </cell>
          <cell r="O127">
            <v>3466878</v>
          </cell>
          <cell r="P127">
            <v>469792</v>
          </cell>
          <cell r="R127">
            <v>0</v>
          </cell>
        </row>
        <row r="129">
          <cell r="L129" t="str">
            <v>Descrizione</v>
          </cell>
          <cell r="N129" t="str">
            <v>Valore Netto al 31/12/2020</v>
          </cell>
          <cell r="O129" t="str">
            <v>Valore Netto al 31/12/2021</v>
          </cell>
          <cell r="P129" t="str">
            <v>Variazione</v>
          </cell>
          <cell r="R129" t="str">
            <v>Prechiusura al ° trimestre 2021</v>
          </cell>
        </row>
        <row r="130">
          <cell r="I130" t="str">
            <v>A020</v>
          </cell>
          <cell r="L130" t="str">
            <v>Ricavi per prestazioni drg per la ATS di appartenza</v>
          </cell>
          <cell r="M130" t="str">
            <v>€.</v>
          </cell>
          <cell r="N130">
            <v>0</v>
          </cell>
          <cell r="P130">
            <v>0</v>
          </cell>
        </row>
        <row r="131">
          <cell r="I131" t="str">
            <v>A020</v>
          </cell>
          <cell r="L131" t="str">
            <v>Ricavi per prestazioni drg per altre ATS lombarde</v>
          </cell>
          <cell r="M131" t="str">
            <v>€.</v>
          </cell>
          <cell r="N131">
            <v>0</v>
          </cell>
          <cell r="P131">
            <v>0</v>
          </cell>
        </row>
        <row r="132">
          <cell r="I132" t="str">
            <v>A020</v>
          </cell>
          <cell r="L132" t="str">
            <v>Ricavi per prestazioni drg extraregionale (Mobilità attiva in compensazione)</v>
          </cell>
          <cell r="M132" t="str">
            <v>€.</v>
          </cell>
          <cell r="N132">
            <v>0</v>
          </cell>
          <cell r="P132">
            <v>0</v>
          </cell>
        </row>
        <row r="133">
          <cell r="I133" t="str">
            <v>A020</v>
          </cell>
          <cell r="L133" t="str">
            <v>Ricavi per prestazioni drg relativo agli stranieri</v>
          </cell>
          <cell r="M133" t="str">
            <v>€.</v>
          </cell>
        </row>
        <row r="134">
          <cell r="I134" t="str">
            <v/>
          </cell>
          <cell r="L134" t="str">
            <v>Ricavi per prestazioni drg relativo agli stranieri - codice onere - 7</v>
          </cell>
          <cell r="M134" t="str">
            <v>€.</v>
          </cell>
          <cell r="N134">
            <v>0</v>
          </cell>
          <cell r="P134">
            <v>0</v>
          </cell>
        </row>
        <row r="135">
          <cell r="I135" t="str">
            <v/>
          </cell>
          <cell r="L135" t="str">
            <v>Ricavi per prestazioni drg relativo agli stranieri - codice onere - 9</v>
          </cell>
          <cell r="M135" t="str">
            <v>€.</v>
          </cell>
          <cell r="N135">
            <v>0</v>
          </cell>
          <cell r="P135">
            <v>0</v>
          </cell>
        </row>
        <row r="136">
          <cell r="I136" t="str">
            <v/>
          </cell>
          <cell r="L136" t="str">
            <v>Ricavi per prestazioni drg relativo agli stranieri - codice onere - CSCS</v>
          </cell>
          <cell r="M136" t="str">
            <v>€.</v>
          </cell>
          <cell r="N136">
            <v>0</v>
          </cell>
          <cell r="P136">
            <v>0</v>
          </cell>
        </row>
        <row r="137">
          <cell r="I137" t="str">
            <v>A020</v>
          </cell>
          <cell r="L137" t="str">
            <v>Ricavi per prestazioni attivita' ambulatoriale per la ATS di appartenenza</v>
          </cell>
          <cell r="M137" t="str">
            <v>€.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</row>
        <row r="138">
          <cell r="L138" t="str">
            <v>Ricavi per prestazioni attivita' ambulatoriale per la ATS di appartenenza - escluso PS non seguito ricovero</v>
          </cell>
          <cell r="M138" t="str">
            <v>€.</v>
          </cell>
          <cell r="N138">
            <v>0</v>
          </cell>
          <cell r="P138">
            <v>0</v>
          </cell>
        </row>
        <row r="139">
          <cell r="L139" t="str">
            <v>Ricavi per prestazioni di pronto soccorso non seguite da ricovero per la ATS di appartenenza</v>
          </cell>
          <cell r="M139" t="str">
            <v>€.</v>
          </cell>
          <cell r="N139">
            <v>0</v>
          </cell>
          <cell r="P139">
            <v>0</v>
          </cell>
        </row>
        <row r="140">
          <cell r="I140" t="str">
            <v>A020</v>
          </cell>
          <cell r="L140" t="str">
            <v>Ricavi per prestazioni attivita' ambulatoriale per altre ATS lombarde</v>
          </cell>
          <cell r="M140" t="str">
            <v>€.</v>
          </cell>
          <cell r="N140">
            <v>0</v>
          </cell>
          <cell r="O140">
            <v>0</v>
          </cell>
          <cell r="P140">
            <v>0</v>
          </cell>
          <cell r="R140">
            <v>0</v>
          </cell>
        </row>
        <row r="141">
          <cell r="L141" t="str">
            <v>Ricavi per prestazioni attivita' ambulatoriale per altre ATS lombarde - escluso PS non seguito ricovero</v>
          </cell>
          <cell r="M141" t="str">
            <v>€.</v>
          </cell>
          <cell r="N141">
            <v>0</v>
          </cell>
          <cell r="P141">
            <v>0</v>
          </cell>
        </row>
        <row r="142">
          <cell r="L142" t="str">
            <v>Ricavi per  prestazioni di pronto soccorso non seguite da ricovero  per altre ATS lombarde</v>
          </cell>
          <cell r="M142" t="str">
            <v>€.</v>
          </cell>
          <cell r="N142">
            <v>0</v>
          </cell>
          <cell r="P142">
            <v>0</v>
          </cell>
        </row>
        <row r="143">
          <cell r="I143" t="str">
            <v>A020</v>
          </cell>
          <cell r="L143" t="str">
            <v>Ricavi per prestazioni attivita' ambulatoriale per extra regione (Mobilità attiva in compensazione)</v>
          </cell>
          <cell r="M143" t="str">
            <v>€.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</row>
        <row r="144">
          <cell r="L144" t="str">
            <v>Ricavi per prestazioni attivita' ambulatoriale per extra regione (Mobilità attiva in compensazione) - escluso PS non seguito ricovero</v>
          </cell>
          <cell r="M144" t="str">
            <v>€.</v>
          </cell>
          <cell r="N144">
            <v>0</v>
          </cell>
          <cell r="P144">
            <v>0</v>
          </cell>
        </row>
        <row r="145">
          <cell r="L145" t="str">
            <v>Ricavi per prestazioni di pronto soccorso non seguite da ricovero per extra regione (Mobilità attiva in compensazione)</v>
          </cell>
          <cell r="M145" t="str">
            <v>€.</v>
          </cell>
          <cell r="N145">
            <v>0</v>
          </cell>
          <cell r="P145">
            <v>0</v>
          </cell>
        </row>
        <row r="146">
          <cell r="I146" t="str">
            <v>A020</v>
          </cell>
          <cell r="L146" t="str">
            <v>Ricavi per prestazioni attivita' ambulatoriale per stranieri</v>
          </cell>
          <cell r="M146" t="str">
            <v>€.</v>
          </cell>
        </row>
        <row r="147">
          <cell r="I147" t="str">
            <v/>
          </cell>
          <cell r="L147" t="str">
            <v>Ricavi per prestazioni attivita' ambulatoriale per stranieri - codice onere - 7</v>
          </cell>
          <cell r="M147" t="str">
            <v>€.</v>
          </cell>
          <cell r="N147">
            <v>0</v>
          </cell>
          <cell r="P147">
            <v>0</v>
          </cell>
        </row>
        <row r="148">
          <cell r="I148" t="str">
            <v/>
          </cell>
          <cell r="L148" t="str">
            <v>Ricavi per prestazioni attivita' ambulatoriale per stranieri - codice onere - 9</v>
          </cell>
          <cell r="M148" t="str">
            <v>€.</v>
          </cell>
          <cell r="N148">
            <v>0</v>
          </cell>
          <cell r="P148">
            <v>0</v>
          </cell>
        </row>
        <row r="149">
          <cell r="I149" t="str">
            <v/>
          </cell>
          <cell r="L149" t="str">
            <v>Ricavi per prestazioni attivita' ambulatoriale per stranieri - codice onere - CSCS</v>
          </cell>
          <cell r="M149" t="str">
            <v>€.</v>
          </cell>
          <cell r="N149">
            <v>0</v>
          </cell>
          <cell r="P149">
            <v>0</v>
          </cell>
        </row>
        <row r="150">
          <cell r="I150" t="str">
            <v>A020</v>
          </cell>
          <cell r="L150" t="str">
            <v>Ricavi per prestazioni attivita' ambulatoriale per carcerati)</v>
          </cell>
          <cell r="M150" t="str">
            <v>€.</v>
          </cell>
          <cell r="N150">
            <v>0</v>
          </cell>
          <cell r="P150">
            <v>0</v>
          </cell>
        </row>
        <row r="151">
          <cell r="I151" t="str">
            <v>A020</v>
          </cell>
          <cell r="L151" t="str">
            <v>Ricavi per prestazioni di "screening" ATS di appartenenza</v>
          </cell>
          <cell r="M151" t="str">
            <v>€.</v>
          </cell>
          <cell r="N151">
            <v>0</v>
          </cell>
          <cell r="P151">
            <v>0</v>
          </cell>
        </row>
        <row r="152">
          <cell r="I152" t="str">
            <v>A020</v>
          </cell>
          <cell r="L152" t="str">
            <v>Ricavi per prestazioni di "screening" altre ATS della regione</v>
          </cell>
          <cell r="M152" t="str">
            <v>€.</v>
          </cell>
          <cell r="N152">
            <v>0</v>
          </cell>
          <cell r="P152">
            <v>0</v>
          </cell>
        </row>
        <row r="153">
          <cell r="I153" t="str">
            <v>A020</v>
          </cell>
          <cell r="L153" t="str">
            <v>Ricavi per prestazioni di "screening" per extra regione (Mobilità attiva in compensazione)</v>
          </cell>
          <cell r="M153" t="str">
            <v>€.</v>
          </cell>
          <cell r="N153">
            <v>0</v>
          </cell>
          <cell r="P153">
            <v>0</v>
          </cell>
        </row>
        <row r="154">
          <cell r="I154" t="str">
            <v>A020</v>
          </cell>
          <cell r="L154" t="str">
            <v>Ricavi per prestazioni di "screening" per stranieri)</v>
          </cell>
          <cell r="M154" t="str">
            <v>€.</v>
          </cell>
          <cell r="N154">
            <v>0</v>
          </cell>
          <cell r="P154">
            <v>0</v>
          </cell>
        </row>
        <row r="155">
          <cell r="I155" t="str">
            <v>A020</v>
          </cell>
          <cell r="L155" t="str">
            <v>Ricavi per Neuro-psichiatria Infantile (Uonpia) per la ATS di appartenenza)</v>
          </cell>
          <cell r="M155" t="str">
            <v>€.</v>
          </cell>
          <cell r="N155">
            <v>0</v>
          </cell>
          <cell r="P155">
            <v>0</v>
          </cell>
        </row>
        <row r="156">
          <cell r="I156" t="str">
            <v>A020</v>
          </cell>
          <cell r="L156" t="str">
            <v>Ricavi per Neuro-psichiatria Infantile (Uonpia) per altre ATS lombarde</v>
          </cell>
          <cell r="M156" t="str">
            <v>€.</v>
          </cell>
          <cell r="N156">
            <v>0</v>
          </cell>
          <cell r="P156">
            <v>0</v>
          </cell>
        </row>
        <row r="157">
          <cell r="I157" t="str">
            <v>A020</v>
          </cell>
          <cell r="L157" t="str">
            <v>Ricavi per Neuro-psichiatria Infantile (Uonpia) per Extraregione (Mobilità attiva in compensazione)</v>
          </cell>
          <cell r="M157" t="str">
            <v>€.</v>
          </cell>
          <cell r="N157">
            <v>0</v>
          </cell>
          <cell r="P157">
            <v>0</v>
          </cell>
        </row>
        <row r="158">
          <cell r="I158" t="str">
            <v>A020</v>
          </cell>
          <cell r="L158" t="str">
            <v>Ricavi per Neuro-psichiatria Infantile (Uonpia) per Stranieri</v>
          </cell>
          <cell r="M158" t="str">
            <v>€.</v>
          </cell>
          <cell r="N158">
            <v>0</v>
          </cell>
        </row>
        <row r="159">
          <cell r="I159" t="str">
            <v>A020</v>
          </cell>
          <cell r="L159" t="str">
            <v>Ricavi per Neuro-psichiatria Infantile (Uonpia) per Stranieri - codice onere - 7)</v>
          </cell>
          <cell r="M159" t="str">
            <v>€.</v>
          </cell>
          <cell r="N159">
            <v>0</v>
          </cell>
          <cell r="P159">
            <v>0</v>
          </cell>
        </row>
        <row r="160">
          <cell r="I160" t="str">
            <v>A020</v>
          </cell>
          <cell r="L160" t="str">
            <v>Ricavi per Neuro-psichiatria Infantile (Uonpia) per Stranieri - codice onere - 9</v>
          </cell>
          <cell r="M160" t="str">
            <v>€.</v>
          </cell>
          <cell r="N160">
            <v>0</v>
          </cell>
          <cell r="P160">
            <v>0</v>
          </cell>
        </row>
        <row r="161">
          <cell r="I161" t="str">
            <v>A020</v>
          </cell>
          <cell r="L161" t="str">
            <v>Ricavi per Neuro-psichiatria Infantile (Uonpia) per Stranieri - codice onere - CSCS</v>
          </cell>
          <cell r="M161" t="str">
            <v>€.</v>
          </cell>
          <cell r="N161">
            <v>0</v>
          </cell>
          <cell r="P161">
            <v>0</v>
          </cell>
        </row>
        <row r="162">
          <cell r="I162" t="str">
            <v>A020</v>
          </cell>
          <cell r="L162" t="str">
            <v>Ricavi per attivita' di psichiatria (circ. 46/san)  per la ATS di appartenenza</v>
          </cell>
          <cell r="M162" t="str">
            <v>€.</v>
          </cell>
          <cell r="N162">
            <v>0</v>
          </cell>
          <cell r="P162">
            <v>0</v>
          </cell>
        </row>
        <row r="163">
          <cell r="I163" t="str">
            <v>A020</v>
          </cell>
          <cell r="L163" t="str">
            <v>Ricavi per attivita' di psichiatria (circ. 46/san) per altre ATS lombarde</v>
          </cell>
          <cell r="M163" t="str">
            <v>€.</v>
          </cell>
          <cell r="N163">
            <v>0</v>
          </cell>
          <cell r="P163">
            <v>0</v>
          </cell>
        </row>
        <row r="164">
          <cell r="I164" t="str">
            <v>A020</v>
          </cell>
          <cell r="L164" t="str">
            <v>Ricavi per attivita' di psichiatria (circ. 46/san) per Extraregione (Mobilità non soggetta a compensazione)</v>
          </cell>
          <cell r="M164" t="str">
            <v>€.</v>
          </cell>
          <cell r="N164">
            <v>0</v>
          </cell>
          <cell r="P164">
            <v>0</v>
          </cell>
        </row>
        <row r="165">
          <cell r="I165" t="str">
            <v>A020</v>
          </cell>
          <cell r="L165" t="str">
            <v>Ricavi per attivita' di psichiatria (circ. 46/san) stranieri</v>
          </cell>
          <cell r="M165" t="str">
            <v>€.</v>
          </cell>
          <cell r="N165">
            <v>0</v>
          </cell>
          <cell r="P165">
            <v>0</v>
          </cell>
        </row>
        <row r="166">
          <cell r="I166" t="str">
            <v>A020</v>
          </cell>
          <cell r="L166" t="str">
            <v>Ricavi per farmaci File F per la ATS di appartenenza</v>
          </cell>
          <cell r="M166" t="str">
            <v>€.</v>
          </cell>
          <cell r="N166">
            <v>0</v>
          </cell>
        </row>
        <row r="167">
          <cell r="I167" t="str">
            <v>A020</v>
          </cell>
          <cell r="L167" t="str">
            <v>Ricavi per farmaci File F (escluso HCV) per la ATS di appartenenza</v>
          </cell>
          <cell r="M167" t="str">
            <v>€.</v>
          </cell>
          <cell r="N167">
            <v>0</v>
          </cell>
          <cell r="P167">
            <v>0</v>
          </cell>
        </row>
        <row r="168">
          <cell r="I168" t="str">
            <v>A020</v>
          </cell>
          <cell r="L168" t="str">
            <v>Ricavi per farmaci HCV per la ATS di appartenenza</v>
          </cell>
          <cell r="M168" t="str">
            <v>€.</v>
          </cell>
          <cell r="N168">
            <v>0</v>
          </cell>
          <cell r="P168">
            <v>0</v>
          </cell>
        </row>
        <row r="169">
          <cell r="I169" t="str">
            <v>A020</v>
          </cell>
          <cell r="L169" t="str">
            <v>Ricavi per farmaci File F per altre ATS lombarde</v>
          </cell>
          <cell r="M169" t="str">
            <v>€.</v>
          </cell>
          <cell r="N169">
            <v>0</v>
          </cell>
        </row>
        <row r="170">
          <cell r="I170" t="str">
            <v>A020</v>
          </cell>
          <cell r="L170" t="str">
            <v>Ricavi per farmaci File F (escluso HCV) per altre ATS lombarde)</v>
          </cell>
          <cell r="M170" t="str">
            <v>€.</v>
          </cell>
          <cell r="N170">
            <v>0</v>
          </cell>
          <cell r="P170">
            <v>0</v>
          </cell>
        </row>
        <row r="171">
          <cell r="I171" t="str">
            <v>A020</v>
          </cell>
          <cell r="L171" t="str">
            <v>Ricavi per farmaci HCV per altre ATS lombarde</v>
          </cell>
          <cell r="M171" t="str">
            <v>€.</v>
          </cell>
          <cell r="N171">
            <v>0</v>
          </cell>
          <cell r="P171">
            <v>0</v>
          </cell>
        </row>
        <row r="172">
          <cell r="I172" t="str">
            <v>A020</v>
          </cell>
          <cell r="L172" t="str">
            <v>Ricavi per farmaci File F per Extraregione (Mobilità attiva in compensazione)</v>
          </cell>
          <cell r="M172" t="str">
            <v>€.</v>
          </cell>
          <cell r="N172">
            <v>0</v>
          </cell>
        </row>
        <row r="173">
          <cell r="I173" t="str">
            <v>A020</v>
          </cell>
          <cell r="L173" t="str">
            <v>Ricavi per farmaci File F (escluso HCV) per Extraregione (Mobilità attiva in compensazione)</v>
          </cell>
          <cell r="M173" t="str">
            <v>€.</v>
          </cell>
          <cell r="N173">
            <v>0</v>
          </cell>
          <cell r="P173">
            <v>0</v>
          </cell>
        </row>
        <row r="174">
          <cell r="I174" t="str">
            <v>A020</v>
          </cell>
          <cell r="L174" t="str">
            <v>Ricavi per farmaci HCV per Extraregione (Mobilità attiva in compensazione)</v>
          </cell>
          <cell r="M174" t="str">
            <v>€.</v>
          </cell>
          <cell r="N174">
            <v>0</v>
          </cell>
          <cell r="P174">
            <v>0</v>
          </cell>
        </row>
        <row r="175">
          <cell r="I175" t="str">
            <v>A020</v>
          </cell>
          <cell r="L175" t="str">
            <v>Ricavi per i farmaci File F per stranieri</v>
          </cell>
          <cell r="M175" t="str">
            <v>€.</v>
          </cell>
          <cell r="N175">
            <v>0</v>
          </cell>
        </row>
        <row r="176">
          <cell r="I176" t="str">
            <v>A020</v>
          </cell>
          <cell r="L176" t="str">
            <v>Ricavi per i farmaci File F (escluso HCV) per stranieri</v>
          </cell>
          <cell r="M176" t="str">
            <v>€.</v>
          </cell>
          <cell r="N176">
            <v>0</v>
          </cell>
          <cell r="P176">
            <v>0</v>
          </cell>
        </row>
        <row r="177">
          <cell r="I177" t="str">
            <v>A020</v>
          </cell>
          <cell r="L177" t="str">
            <v>Ricavi per i farmaci HCV per stranieri</v>
          </cell>
          <cell r="M177" t="str">
            <v>€.</v>
          </cell>
          <cell r="N177">
            <v>0</v>
          </cell>
          <cell r="P177">
            <v>0</v>
          </cell>
        </row>
        <row r="178">
          <cell r="I178" t="str">
            <v>A020</v>
          </cell>
          <cell r="L178" t="str">
            <v>Ricavi per i farmaci File F per carcerati (per conto Istituti penitenziari)</v>
          </cell>
          <cell r="M178" t="str">
            <v>€.</v>
          </cell>
          <cell r="N178">
            <v>0</v>
          </cell>
        </row>
        <row r="179">
          <cell r="I179" t="str">
            <v>A020</v>
          </cell>
          <cell r="L179" t="str">
            <v>Ricavi per i farmaci File F (escluso HCV) per carcerati (per conto Istituti penitenziari)</v>
          </cell>
          <cell r="M179" t="str">
            <v>€.</v>
          </cell>
          <cell r="N179">
            <v>0</v>
          </cell>
          <cell r="P179">
            <v>0</v>
          </cell>
        </row>
        <row r="180">
          <cell r="I180" t="str">
            <v>A020</v>
          </cell>
          <cell r="L180" t="str">
            <v>Ricavi per i farmaci HCV per carcerati (per conto Istituti penitenziari)</v>
          </cell>
          <cell r="M180" t="str">
            <v>€.</v>
          </cell>
          <cell r="N180">
            <v>0</v>
          </cell>
          <cell r="P180">
            <v>0</v>
          </cell>
        </row>
        <row r="181">
          <cell r="I181" t="str">
            <v>A020</v>
          </cell>
          <cell r="L181" t="str">
            <v>Ricavi per farmaci erogati in "Doppio Canale" per ATS di appartenenza</v>
          </cell>
          <cell r="M181" t="str">
            <v>€.</v>
          </cell>
          <cell r="N181">
            <v>0</v>
          </cell>
          <cell r="P181">
            <v>0</v>
          </cell>
        </row>
        <row r="182">
          <cell r="I182" t="str">
            <v>A020</v>
          </cell>
          <cell r="L182" t="str">
            <v>Ricavi per farmaci erogati in "Doppio Canale" per altre ATS lombarde</v>
          </cell>
          <cell r="M182" t="str">
            <v>€.</v>
          </cell>
          <cell r="N182">
            <v>0</v>
          </cell>
          <cell r="P182">
            <v>0</v>
          </cell>
        </row>
        <row r="183">
          <cell r="I183" t="str">
            <v>A020</v>
          </cell>
          <cell r="L183" t="str">
            <v>Ricavi per farmaci erogati in "Doppio Canale" per Extraregione (Mobilità attiva in compensazione)</v>
          </cell>
          <cell r="M183" t="str">
            <v>€.</v>
          </cell>
          <cell r="N183">
            <v>0</v>
          </cell>
          <cell r="P183">
            <v>0</v>
          </cell>
        </row>
        <row r="184">
          <cell r="I184" t="str">
            <v>A020</v>
          </cell>
          <cell r="L184" t="str">
            <v>Ricavi per farmaci erogati in "Doppio Canale" per stranieri</v>
          </cell>
          <cell r="M184" t="str">
            <v>€.</v>
          </cell>
          <cell r="N184">
            <v>0</v>
          </cell>
          <cell r="P184">
            <v>0</v>
          </cell>
        </row>
        <row r="185">
          <cell r="I185" t="str">
            <v>A020</v>
          </cell>
          <cell r="L185" t="str">
            <v>Ricavi per farmaci erogati in "Primo ciclo" per ATS di appartenenza</v>
          </cell>
          <cell r="M185" t="str">
            <v>€.</v>
          </cell>
          <cell r="N185">
            <v>0</v>
          </cell>
          <cell r="P185">
            <v>0</v>
          </cell>
        </row>
        <row r="186">
          <cell r="I186" t="str">
            <v>A020</v>
          </cell>
          <cell r="L186" t="str">
            <v>Ricavi per farmaci erogati in "Primo ciclo" per altre ATS lombarde</v>
          </cell>
          <cell r="M186" t="str">
            <v>€.</v>
          </cell>
          <cell r="N186">
            <v>0</v>
          </cell>
          <cell r="P186">
            <v>0</v>
          </cell>
        </row>
        <row r="187">
          <cell r="I187" t="str">
            <v>A020</v>
          </cell>
          <cell r="L187" t="str">
            <v>Ricavi per farmaci erogati in "Primo ciclo" per Extraregione (Mobilità attiva in compensazione)</v>
          </cell>
          <cell r="M187" t="str">
            <v>€.</v>
          </cell>
          <cell r="N187">
            <v>0</v>
          </cell>
          <cell r="P187">
            <v>0</v>
          </cell>
        </row>
        <row r="188">
          <cell r="I188" t="str">
            <v>A020</v>
          </cell>
          <cell r="L188" t="str">
            <v>Ricavi per farmaci erogati in "Primo ciclo" per stranieri</v>
          </cell>
          <cell r="M188" t="str">
            <v>€.</v>
          </cell>
          <cell r="N188">
            <v>0</v>
          </cell>
          <cell r="P188">
            <v>0</v>
          </cell>
        </row>
        <row r="189">
          <cell r="I189" t="str">
            <v>A020</v>
          </cell>
          <cell r="L189" t="str">
            <v>(ricavi per Altre prestazioni - codice onere - 7 - File F, Doppio Canale, I Ciclo)</v>
          </cell>
          <cell r="M189" t="str">
            <v>€.</v>
          </cell>
          <cell r="N189">
            <v>0</v>
          </cell>
          <cell r="P189">
            <v>0</v>
          </cell>
          <cell r="R189">
            <v>0</v>
          </cell>
        </row>
        <row r="190">
          <cell r="I190" t="str">
            <v>A020</v>
          </cell>
          <cell r="L190" t="str">
            <v>Prestazioni di servizi MMG, PLS, Continuità assistenziale per ATS di appartenenza</v>
          </cell>
          <cell r="M190" t="str">
            <v>€.</v>
          </cell>
          <cell r="N190">
            <v>0</v>
          </cell>
        </row>
        <row r="191">
          <cell r="I191" t="str">
            <v>A020</v>
          </cell>
          <cell r="L191" t="str">
            <v>Prestazioni di servizi MMG, PLS, Continuità assistenziale per altre ATS lombarde</v>
          </cell>
          <cell r="M191" t="str">
            <v>€.</v>
          </cell>
          <cell r="N191">
            <v>0</v>
          </cell>
        </row>
        <row r="192">
          <cell r="I192" t="str">
            <v>A020</v>
          </cell>
          <cell r="L192" t="str">
            <v>Prestazioni servizi farmaceutica convenzionata per ATS di appartenenza</v>
          </cell>
          <cell r="M192" t="str">
            <v>€.</v>
          </cell>
          <cell r="N192">
            <v>0</v>
          </cell>
        </row>
        <row r="193">
          <cell r="I193" t="str">
            <v>A020</v>
          </cell>
          <cell r="L193" t="str">
            <v>Prestazioni servizi farmaceutica convenzionata per altre ATS lombarde</v>
          </cell>
          <cell r="M193" t="str">
            <v>€.</v>
          </cell>
          <cell r="N193">
            <v>0</v>
          </cell>
        </row>
        <row r="194">
          <cell r="I194" t="str">
            <v>A020</v>
          </cell>
          <cell r="L194" t="str">
            <v>Prestazioni termali per ATS di appartenenza</v>
          </cell>
          <cell r="M194" t="str">
            <v>€.</v>
          </cell>
          <cell r="N194">
            <v>0</v>
          </cell>
        </row>
        <row r="195">
          <cell r="I195" t="str">
            <v>A020</v>
          </cell>
          <cell r="L195" t="str">
            <v>Prestazioni termali per altre ATS lombarde</v>
          </cell>
          <cell r="M195" t="str">
            <v>€.</v>
          </cell>
          <cell r="N195">
            <v>0</v>
          </cell>
        </row>
        <row r="196">
          <cell r="I196" t="str">
            <v>A020</v>
          </cell>
          <cell r="L196" t="str">
            <v>Prestazioni di trasporto ambulanze ed elisoccorso per ATS di appartenenza</v>
          </cell>
          <cell r="M196" t="str">
            <v>€.</v>
          </cell>
          <cell r="N196">
            <v>0</v>
          </cell>
        </row>
        <row r="197">
          <cell r="I197" t="str">
            <v>A020</v>
          </cell>
          <cell r="L197" t="str">
            <v>Prestazioni di trasporto ambulanze ed elisoccorso per  ATS/ASST/Irccs della Regione</v>
          </cell>
          <cell r="M197" t="str">
            <v>€.</v>
          </cell>
          <cell r="N197">
            <v>0</v>
          </cell>
        </row>
        <row r="198">
          <cell r="L198" t="str">
            <v>Prestazioni di assistenza integrativa  per ATS di appartenenza</v>
          </cell>
          <cell r="M198" t="str">
            <v>€.</v>
          </cell>
          <cell r="N198">
            <v>0</v>
          </cell>
          <cell r="P198">
            <v>0</v>
          </cell>
        </row>
        <row r="199">
          <cell r="L199" t="str">
            <v>Prestazioni di assistenza integrativa per altre ATS lombarde</v>
          </cell>
          <cell r="M199" t="str">
            <v>€.</v>
          </cell>
          <cell r="N199">
            <v>0</v>
          </cell>
          <cell r="P199">
            <v>0</v>
          </cell>
        </row>
        <row r="200">
          <cell r="L200" t="str">
            <v>Prestazioni di assistenza protesica per ATS di appartenenza</v>
          </cell>
          <cell r="M200" t="str">
            <v>€.</v>
          </cell>
          <cell r="N200">
            <v>0</v>
          </cell>
          <cell r="P200">
            <v>0</v>
          </cell>
        </row>
        <row r="201">
          <cell r="L201" t="str">
            <v>Prestazioni di assistenza protesica per altre ATS lombarde</v>
          </cell>
          <cell r="M201" t="str">
            <v>€.</v>
          </cell>
          <cell r="N201">
            <v>0</v>
          </cell>
          <cell r="P201">
            <v>0</v>
          </cell>
        </row>
        <row r="202">
          <cell r="L202" t="str">
            <v>Prestazioni di assistenza riabilitativa extraospedaliera per ATS di appartenenza</v>
          </cell>
          <cell r="M202" t="str">
            <v>€.</v>
          </cell>
          <cell r="N202">
            <v>0</v>
          </cell>
          <cell r="P202">
            <v>0</v>
          </cell>
        </row>
        <row r="203">
          <cell r="L203" t="str">
            <v>Prestazioni di assistenza riabilitativa extraospedaliera per altre ATS lombarde</v>
          </cell>
          <cell r="M203" t="str">
            <v>€.</v>
          </cell>
          <cell r="N203">
            <v>0</v>
          </cell>
          <cell r="P203">
            <v>0</v>
          </cell>
        </row>
        <row r="204">
          <cell r="L204" t="str">
            <v>Ricavi per cessioni di emocomponenti e cellule staminali di produzione regionale  VS ATS, ASST, IRCCS della Regione</v>
          </cell>
          <cell r="M204" t="str">
            <v>€.</v>
          </cell>
          <cell r="N204">
            <v>0</v>
          </cell>
          <cell r="P204">
            <v>0</v>
          </cell>
        </row>
        <row r="205">
          <cell r="L205" t="str">
            <v xml:space="preserve">Ricavi per cessioni di emocomponenti e cellule staminali NON di produzione regionale VS ATS, ASST, IRCCS della Regione </v>
          </cell>
          <cell r="M205" t="str">
            <v>€.</v>
          </cell>
          <cell r="N205">
            <v>0</v>
          </cell>
          <cell r="P205">
            <v>0</v>
          </cell>
        </row>
        <row r="206">
          <cell r="L206" t="str">
            <v>Prestazioni assistenza domiciliare integrata (ADI) per ATS di appartenenza</v>
          </cell>
          <cell r="M206" t="str">
            <v>€.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</row>
        <row r="207">
          <cell r="L207" t="str">
            <v>Prestazioni assistenza domiciliare integrata (ADI) per altre ATS lombarde)</v>
          </cell>
          <cell r="M207" t="str">
            <v>€.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</row>
        <row r="208">
          <cell r="I208" t="str">
            <v>A020</v>
          </cell>
          <cell r="L208" t="str">
            <v>Prestazioni di trasporto ambulanze ed elisoccorso Fuori regione (Mobilità attiva in compensazione)</v>
          </cell>
          <cell r="M208" t="str">
            <v>€.</v>
          </cell>
          <cell r="N208">
            <v>0</v>
          </cell>
        </row>
        <row r="209">
          <cell r="I209" t="str">
            <v>A020</v>
          </cell>
          <cell r="L209" t="str">
            <v>Altre prestazioni sanitarie v/ATS di appartenenza</v>
          </cell>
          <cell r="M209" t="str">
            <v>€.</v>
          </cell>
          <cell r="N209">
            <v>0</v>
          </cell>
          <cell r="P209">
            <v>0</v>
          </cell>
        </row>
        <row r="210">
          <cell r="I210" t="str">
            <v>A020</v>
          </cell>
          <cell r="L210" t="str">
            <v>Altre prestazioni sanitarie verso altre ATS/ASST/Fondazioni lombardi</v>
          </cell>
          <cell r="M210" t="str">
            <v>€.</v>
          </cell>
          <cell r="N210">
            <v>100417</v>
          </cell>
          <cell r="O210">
            <v>105954</v>
          </cell>
          <cell r="P210">
            <v>5537</v>
          </cell>
        </row>
        <row r="211">
          <cell r="L211" t="str">
            <v>Ricavi per prestazioni di cure palliative domiciliari per ATS di  appartenenza</v>
          </cell>
          <cell r="M211" t="str">
            <v>€.</v>
          </cell>
          <cell r="N211">
            <v>0</v>
          </cell>
          <cell r="P211">
            <v>0</v>
          </cell>
        </row>
        <row r="212">
          <cell r="L212" t="str">
            <v>Ricavi per prestazioni di cure palliative domiciliari per altre ATS lombarde</v>
          </cell>
          <cell r="M212" t="str">
            <v>€.</v>
          </cell>
          <cell r="N212">
            <v>0</v>
          </cell>
          <cell r="P212">
            <v>0</v>
          </cell>
        </row>
        <row r="213">
          <cell r="L213" t="str">
            <v>Ricavi per prestazioni di cure palliative residenziali per ATS di appartenenza</v>
          </cell>
          <cell r="M213" t="str">
            <v>€.</v>
          </cell>
          <cell r="N213">
            <v>0</v>
          </cell>
          <cell r="P213">
            <v>0</v>
          </cell>
        </row>
        <row r="214">
          <cell r="L214" t="str">
            <v>Ricavi per prestazioni di cure palliative residenziali per altre ATS lombarde</v>
          </cell>
          <cell r="N214">
            <v>0</v>
          </cell>
          <cell r="P214">
            <v>0</v>
          </cell>
        </row>
        <row r="215">
          <cell r="I215" t="str">
            <v>A020</v>
          </cell>
          <cell r="L215" t="str">
            <v>Altre prestazioni sanitarie ad altri soggetti pubblici</v>
          </cell>
          <cell r="M215" t="str">
            <v>€.</v>
          </cell>
          <cell r="N215">
            <v>2112</v>
          </cell>
          <cell r="O215">
            <v>3885</v>
          </cell>
          <cell r="P215">
            <v>1773</v>
          </cell>
        </row>
        <row r="216">
          <cell r="L216" t="str">
            <v>Prestazioni assistenza integrativa da pubblico (extraregione) - (soggette a compensazione)</v>
          </cell>
          <cell r="M216" t="str">
            <v>€.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</row>
        <row r="217">
          <cell r="L217" t="str">
            <v>Prestazioni assistenza protesica da pubblico (extraregione) - (soggette a compensazione)</v>
          </cell>
          <cell r="M217" t="str">
            <v>€.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</row>
        <row r="218">
          <cell r="I218" t="str">
            <v>A020</v>
          </cell>
          <cell r="L218" t="str">
            <v>Altre prestazioni sanitarie a soggetti pubblici extraregione (soggette a compensazione)</v>
          </cell>
          <cell r="M218" t="str">
            <v>€.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</row>
        <row r="219">
          <cell r="I219" t="str">
            <v>A020</v>
          </cell>
          <cell r="L219" t="str">
            <v>Altre prestazioni sanitarie a soggetti pubblici extraregione (non in compensazione)</v>
          </cell>
          <cell r="M219" t="str">
            <v>€.</v>
          </cell>
          <cell r="N219">
            <v>0</v>
          </cell>
          <cell r="O219">
            <v>5072</v>
          </cell>
          <cell r="P219">
            <v>5072</v>
          </cell>
        </row>
        <row r="220">
          <cell r="I220" t="str">
            <v>A020</v>
          </cell>
          <cell r="L220" t="str">
            <v>Altre prestazioni socio sanitarie v/ ATS di appartenenza</v>
          </cell>
          <cell r="M220" t="str">
            <v>€.</v>
          </cell>
          <cell r="N220">
            <v>0</v>
          </cell>
          <cell r="P220">
            <v>0</v>
          </cell>
        </row>
        <row r="221">
          <cell r="I221" t="str">
            <v>A020</v>
          </cell>
          <cell r="L221" t="str">
            <v>Ricavi per Voucher socio-sanitari ATS della Regione)</v>
          </cell>
          <cell r="M221" t="str">
            <v>€.</v>
          </cell>
          <cell r="N221">
            <v>0</v>
          </cell>
        </row>
        <row r="222">
          <cell r="I222" t="str">
            <v>A020</v>
          </cell>
          <cell r="L222" t="str">
            <v>Altre prestazioni socio sanitarie verso altre ATS/ASST/Fondazioni lombardi</v>
          </cell>
          <cell r="M222" t="str">
            <v>€.</v>
          </cell>
          <cell r="N222">
            <v>0</v>
          </cell>
          <cell r="P222">
            <v>0</v>
          </cell>
        </row>
        <row r="223">
          <cell r="I223" t="str">
            <v>A020</v>
          </cell>
          <cell r="L223" t="str">
            <v>Altre prestazioni socio sanitarie ad altri soggetti pubblici</v>
          </cell>
          <cell r="M223" t="str">
            <v>€.</v>
          </cell>
          <cell r="N223">
            <v>0</v>
          </cell>
          <cell r="P223">
            <v>0</v>
          </cell>
        </row>
        <row r="224">
          <cell r="I224" t="str">
            <v>A020</v>
          </cell>
          <cell r="L224" t="str">
            <v>Altre prestazioni socio sanitarie Extraregione (non soggette a compensazione)</v>
          </cell>
          <cell r="M224" t="str">
            <v>€.</v>
          </cell>
          <cell r="N224">
            <v>0</v>
          </cell>
        </row>
        <row r="225">
          <cell r="I225" t="str">
            <v>A020</v>
          </cell>
          <cell r="L225" t="str">
            <v>Prestazioni di assistenza riabilitativa non soggetta a compensazione Extraregionale</v>
          </cell>
          <cell r="M225" t="str">
            <v>€.</v>
          </cell>
          <cell r="N225">
            <v>0</v>
          </cell>
        </row>
        <row r="226">
          <cell r="I226" t="str">
            <v>A020</v>
          </cell>
          <cell r="L226" t="str">
            <v>Ricavi per consulenza sanitaria per ATS di appartenenza)</v>
          </cell>
          <cell r="M226" t="str">
            <v>€.</v>
          </cell>
          <cell r="N226">
            <v>0</v>
          </cell>
          <cell r="P226">
            <v>0</v>
          </cell>
        </row>
        <row r="227">
          <cell r="I227" t="str">
            <v>A020</v>
          </cell>
          <cell r="L227" t="str">
            <v>Ricavi per consulenza sanitaria v/altre ATS-ASST-Fondazioni della Regione)</v>
          </cell>
          <cell r="M227" t="str">
            <v>€.</v>
          </cell>
          <cell r="N227">
            <v>0</v>
          </cell>
          <cell r="P227">
            <v>0</v>
          </cell>
        </row>
        <row r="228">
          <cell r="I228" t="str">
            <v>A020</v>
          </cell>
          <cell r="L228" t="str">
            <v>Ricavi per consulenza sanitaria ad altri soggetti pubblici</v>
          </cell>
          <cell r="M228" t="str">
            <v>€.</v>
          </cell>
          <cell r="N228">
            <v>0</v>
          </cell>
          <cell r="P228">
            <v>0</v>
          </cell>
        </row>
        <row r="229">
          <cell r="I229" t="str">
            <v>A020</v>
          </cell>
          <cell r="L229" t="str">
            <v>Ricavi per consulenza sanitaria ad altri soggetti pubblici Extraregione (non soggette a compensazione)</v>
          </cell>
          <cell r="M229" t="str">
            <v>€.</v>
          </cell>
          <cell r="N229">
            <v>0</v>
          </cell>
          <cell r="P229">
            <v>0</v>
          </cell>
        </row>
        <row r="230">
          <cell r="I230" t="str">
            <v>A020</v>
          </cell>
          <cell r="L230" t="str">
            <v>Ricavi per consulenza sanitaria a privati</v>
          </cell>
          <cell r="M230" t="str">
            <v>€.</v>
          </cell>
          <cell r="N230">
            <v>0</v>
          </cell>
          <cell r="P230">
            <v>0</v>
          </cell>
        </row>
        <row r="231">
          <cell r="I231" t="str">
            <v>A020</v>
          </cell>
          <cell r="L231" t="str">
            <v>Ricavi per prestazioni sanitarie erogate a soggetti privati</v>
          </cell>
          <cell r="M231" t="str">
            <v>€.</v>
          </cell>
          <cell r="N231">
            <v>66942</v>
          </cell>
          <cell r="O231">
            <v>89828</v>
          </cell>
          <cell r="P231">
            <v>22886</v>
          </cell>
        </row>
        <row r="232">
          <cell r="I232" t="str">
            <v>A020</v>
          </cell>
          <cell r="L232" t="str">
            <v>Ricavi per prestazioni socio sanitarie a soggetti privati</v>
          </cell>
          <cell r="M232" t="str">
            <v>€.</v>
          </cell>
          <cell r="N232">
            <v>0</v>
          </cell>
          <cell r="P232">
            <v>0</v>
          </cell>
        </row>
        <row r="233">
          <cell r="I233" t="str">
            <v>A020</v>
          </cell>
          <cell r="L233" t="str">
            <v>Ricavi per libera professione ex art. 55 c.1 lett. a) - b)  Ccnl - (Area ospedaliera)</v>
          </cell>
          <cell r="M233" t="str">
            <v>€.</v>
          </cell>
          <cell r="N233">
            <v>0</v>
          </cell>
          <cell r="P233">
            <v>0</v>
          </cell>
        </row>
        <row r="234">
          <cell r="I234" t="str">
            <v>A020</v>
          </cell>
          <cell r="L234" t="str">
            <v>Ricavi per libera professione ex art. 55 c.1 lett. a) - b)  Ccnl - (Area specialistica)</v>
          </cell>
          <cell r="M234" t="str">
            <v>€.</v>
          </cell>
          <cell r="N234">
            <v>4500</v>
          </cell>
          <cell r="O234">
            <v>8700</v>
          </cell>
          <cell r="P234">
            <v>4200</v>
          </cell>
        </row>
        <row r="235">
          <cell r="I235" t="str">
            <v>A020</v>
          </cell>
          <cell r="L235" t="str">
            <v>Ricavi per libera professione ex art. 55 c.1 lett. a) - b)  Ccnl - (Area sanità pubblica)</v>
          </cell>
          <cell r="M235" t="str">
            <v>€.</v>
          </cell>
          <cell r="N235">
            <v>22884</v>
          </cell>
          <cell r="O235">
            <v>1157</v>
          </cell>
          <cell r="P235">
            <v>-21727</v>
          </cell>
        </row>
        <row r="236">
          <cell r="I236" t="str">
            <v>A020</v>
          </cell>
          <cell r="L236" t="str">
            <v>Ricavi per servizi di consulenza sanitaria in area pagamento (art. 55 c.1 lett. c) d)  ed ex art. 57-58 CCNL</v>
          </cell>
          <cell r="M236" t="str">
            <v>€.</v>
          </cell>
          <cell r="N236">
            <v>0</v>
          </cell>
          <cell r="P236">
            <v>0</v>
          </cell>
        </row>
        <row r="237">
          <cell r="I237" t="str">
            <v>A020</v>
          </cell>
          <cell r="L237" t="str">
            <v>Ricavi per servizi di consulenza sanitaria in area pagamento (art. 55 c.1 lett. c) d)  ed ex art. 57-58 CCNL) verso ATS-ASST-Fondazioni della Regione</v>
          </cell>
          <cell r="M237" t="str">
            <v>€.</v>
          </cell>
          <cell r="N237">
            <v>0</v>
          </cell>
          <cell r="P237">
            <v>0</v>
          </cell>
        </row>
        <row r="238">
          <cell r="I238" t="str">
            <v>A020</v>
          </cell>
          <cell r="L238" t="str">
            <v>Ricavi per prestazioni sanitarie intramoenia - Altro</v>
          </cell>
          <cell r="M238" t="str">
            <v>€.</v>
          </cell>
          <cell r="N238">
            <v>0</v>
          </cell>
          <cell r="P238">
            <v>0</v>
          </cell>
        </row>
        <row r="239">
          <cell r="I239" t="str">
            <v>A020</v>
          </cell>
          <cell r="L239" t="str">
            <v>Ricavi per prestazioni sanitarie intramoenia - Altro verso ATS-ASST-Fondazioni della Regione</v>
          </cell>
          <cell r="M239" t="str">
            <v>€.</v>
          </cell>
          <cell r="N239">
            <v>0</v>
          </cell>
          <cell r="P239">
            <v>0</v>
          </cell>
        </row>
        <row r="240">
          <cell r="I240" t="str">
            <v>A020</v>
          </cell>
          <cell r="L240" t="str">
            <v>Ricavi di ATS per attività di prevenzione e sicurezza ambiente di lavoro - certificazioni</v>
          </cell>
          <cell r="M240" t="str">
            <v>€.</v>
          </cell>
          <cell r="N240">
            <v>438246</v>
          </cell>
          <cell r="O240">
            <v>455063</v>
          </cell>
          <cell r="P240">
            <v>16817</v>
          </cell>
        </row>
        <row r="241">
          <cell r="I241" t="str">
            <v>A020</v>
          </cell>
          <cell r="L241" t="str">
            <v>Ricavi di ATS per attività di prevenzione e sicurezza ambiente di lavoro - sanzioni</v>
          </cell>
          <cell r="M241" t="str">
            <v>€.</v>
          </cell>
          <cell r="N241">
            <v>177277</v>
          </cell>
          <cell r="O241">
            <v>148317</v>
          </cell>
          <cell r="P241">
            <v>-28960</v>
          </cell>
        </row>
        <row r="242">
          <cell r="I242" t="str">
            <v>A020</v>
          </cell>
          <cell r="L242" t="str">
            <v>Ricavi di ATS per attività di igiene pubblica ed ambientale - certificazioni</v>
          </cell>
          <cell r="M242" t="str">
            <v>€.</v>
          </cell>
          <cell r="N242">
            <v>72771</v>
          </cell>
          <cell r="O242">
            <v>86525</v>
          </cell>
          <cell r="P242">
            <v>13754</v>
          </cell>
        </row>
        <row r="243">
          <cell r="I243" t="str">
            <v>A020</v>
          </cell>
          <cell r="L243" t="str">
            <v>Ricavi di ATS per attività di igiene pubblica ed ambientale - sanzioni</v>
          </cell>
          <cell r="M243" t="str">
            <v>€.</v>
          </cell>
          <cell r="N243">
            <v>12180</v>
          </cell>
          <cell r="O243">
            <v>23215</v>
          </cell>
          <cell r="P243">
            <v>11035</v>
          </cell>
        </row>
        <row r="244">
          <cell r="I244" t="str">
            <v>A020</v>
          </cell>
          <cell r="L244" t="str">
            <v>Ricavi di ATS per attività nel campo igiene degli alimenti - certificazioni</v>
          </cell>
          <cell r="M244" t="str">
            <v>€.</v>
          </cell>
          <cell r="N244">
            <v>133210</v>
          </cell>
          <cell r="O244">
            <v>103798</v>
          </cell>
          <cell r="P244">
            <v>-29412</v>
          </cell>
        </row>
        <row r="245">
          <cell r="I245" t="str">
            <v>A020</v>
          </cell>
          <cell r="L245" t="str">
            <v>Ricavi di ATS per attività nel campo igiene degli alimenti - sanzioni</v>
          </cell>
          <cell r="M245" t="str">
            <v>€.</v>
          </cell>
          <cell r="N245">
            <v>16724</v>
          </cell>
          <cell r="O245">
            <v>9420</v>
          </cell>
          <cell r="P245">
            <v>-7304</v>
          </cell>
        </row>
        <row r="246">
          <cell r="I246" t="str">
            <v>A020</v>
          </cell>
          <cell r="L246" t="str">
            <v>Ricavi di ATS attività veterinaria da privato - certificazioni</v>
          </cell>
          <cell r="M246" t="str">
            <v>€.</v>
          </cell>
          <cell r="N246">
            <v>488116</v>
          </cell>
          <cell r="O246">
            <v>468128</v>
          </cell>
          <cell r="P246">
            <v>-19988</v>
          </cell>
        </row>
        <row r="247">
          <cell r="I247" t="str">
            <v>A020</v>
          </cell>
          <cell r="L247" t="str">
            <v>Ricavi di ATS attività veterinaria da privato - sanzioni</v>
          </cell>
          <cell r="M247" t="str">
            <v>€.</v>
          </cell>
          <cell r="N247">
            <v>40536</v>
          </cell>
          <cell r="O247">
            <v>43269</v>
          </cell>
          <cell r="P247">
            <v>2733</v>
          </cell>
        </row>
        <row r="248">
          <cell r="I248" t="str">
            <v>A020</v>
          </cell>
          <cell r="L248" t="str">
            <v>Ricavi di ATS attività veterinaria da pubblico</v>
          </cell>
          <cell r="M248" t="str">
            <v>€.</v>
          </cell>
          <cell r="N248">
            <v>0</v>
          </cell>
          <cell r="P248">
            <v>0</v>
          </cell>
        </row>
        <row r="249">
          <cell r="I249" t="str">
            <v>A020</v>
          </cell>
          <cell r="L249" t="str">
            <v>Ricavi di ATS per attività di prevenzione, salute ambiente di lavoro, igiene pubblica ed ambientale verso ATS/ASST/Fondazioni della Regione</v>
          </cell>
          <cell r="M249" t="str">
            <v>€.</v>
          </cell>
          <cell r="N249">
            <v>3836</v>
          </cell>
          <cell r="O249">
            <v>5330</v>
          </cell>
          <cell r="P249">
            <v>1494</v>
          </cell>
        </row>
        <row r="250">
          <cell r="I250" t="str">
            <v>A020</v>
          </cell>
          <cell r="L250" t="str">
            <v>Ricavi di ATS per sanzioni amministrative art. 12-bis, L.R. 31/1997 - a soggetti privati</v>
          </cell>
          <cell r="M250" t="str">
            <v>€.</v>
          </cell>
          <cell r="N250">
            <v>11167</v>
          </cell>
          <cell r="O250">
            <v>85168</v>
          </cell>
          <cell r="P250">
            <v>74001</v>
          </cell>
        </row>
        <row r="251">
          <cell r="I251" t="str">
            <v>A020</v>
          </cell>
          <cell r="L251" t="str">
            <v>Ricavi di ATS per sanzioni amministrative art. 12-bis, L.R. 31/1997 ATS/ASST/Fondazioni della Regione</v>
          </cell>
          <cell r="M251" t="str">
            <v>€.</v>
          </cell>
          <cell r="N251">
            <v>0</v>
          </cell>
          <cell r="P251">
            <v>0</v>
          </cell>
        </row>
        <row r="252">
          <cell r="I252" t="str">
            <v>A020</v>
          </cell>
          <cell r="L252" t="str">
            <v>Altri ricavi propri di ATS - a soggetti privati</v>
          </cell>
          <cell r="M252" t="str">
            <v>€.</v>
          </cell>
          <cell r="N252">
            <v>39762</v>
          </cell>
          <cell r="O252">
            <v>50008</v>
          </cell>
          <cell r="P252">
            <v>10246</v>
          </cell>
        </row>
        <row r="253">
          <cell r="L253" t="str">
            <v>REGIONE: Prestazioni di servizi MMG, PLS, Continuità assistenziale Fuori regione (Mobilità attiva in compensazione)</v>
          </cell>
          <cell r="M253" t="str">
            <v>€.</v>
          </cell>
          <cell r="N253">
            <v>0</v>
          </cell>
          <cell r="P253">
            <v>0</v>
          </cell>
        </row>
        <row r="254">
          <cell r="L254" t="str">
            <v>REGIONE: Prestazioni servizi farmaceutica convenzionata Fuori regione (Mobilità attiva in compensazione)</v>
          </cell>
          <cell r="M254" t="str">
            <v>€.</v>
          </cell>
          <cell r="N254">
            <v>0</v>
          </cell>
          <cell r="P254">
            <v>0</v>
          </cell>
        </row>
        <row r="255">
          <cell r="L255" t="str">
            <v>REGIONE: Prestazioni termali Fuori regione (Mobilità attiva in compensazione)</v>
          </cell>
          <cell r="M255" t="str">
            <v>€.</v>
          </cell>
          <cell r="N255">
            <v>0</v>
          </cell>
          <cell r="P255">
            <v>0</v>
          </cell>
        </row>
        <row r="256">
          <cell r="L256" t="str">
            <v>REGIONE: Altre prestazioni sanitarie - Mobilità attiva internazionale</v>
          </cell>
          <cell r="M256" t="str">
            <v>€.</v>
          </cell>
          <cell r="N256">
            <v>0</v>
          </cell>
          <cell r="P256">
            <v>0</v>
          </cell>
        </row>
        <row r="257">
          <cell r="L257" t="str">
            <v>Ricoveri Ricavi - Mobilità attiva internazionale</v>
          </cell>
          <cell r="M257" t="str">
            <v>€.</v>
          </cell>
          <cell r="N257">
            <v>62382</v>
          </cell>
          <cell r="O257">
            <v>116229</v>
          </cell>
          <cell r="P257">
            <v>53847</v>
          </cell>
        </row>
        <row r="258">
          <cell r="L258" t="str">
            <v>Ambulatoriale Ricavi - Mobilità attiva internazionale</v>
          </cell>
          <cell r="M258" t="str">
            <v>€.</v>
          </cell>
          <cell r="N258">
            <v>14367</v>
          </cell>
          <cell r="O258">
            <v>27380</v>
          </cell>
          <cell r="P258">
            <v>13013</v>
          </cell>
        </row>
        <row r="259">
          <cell r="L259" t="str">
            <v>Altre prestazioni sanitarie Ricavi  - Mobilità attiva internazionale</v>
          </cell>
          <cell r="M259" t="str">
            <v>€.</v>
          </cell>
          <cell r="N259">
            <v>70</v>
          </cell>
          <cell r="P259">
            <v>-70</v>
          </cell>
        </row>
        <row r="260">
          <cell r="L260" t="str">
            <v>Altre prestazioni sanitarie a rilevanza sanitaria - Mobilità attiva Internazionale rilevata dalle ASST, IRCCS</v>
          </cell>
          <cell r="M260" t="str">
            <v>€.</v>
          </cell>
          <cell r="N260">
            <v>0</v>
          </cell>
          <cell r="P260">
            <v>0</v>
          </cell>
        </row>
        <row r="261">
          <cell r="L261" t="str">
            <v>Ricoveri - Mobilità attiva internazionale rilevata dalle ASST, IRCCS</v>
          </cell>
          <cell r="M261" t="str">
            <v>€.</v>
          </cell>
          <cell r="N261">
            <v>0</v>
          </cell>
          <cell r="P261">
            <v>0</v>
          </cell>
        </row>
        <row r="262">
          <cell r="L262" t="str">
            <v>Ambulatoriale - Mobilità attiva Internazionale rilevata dalle ASST, IRCCS</v>
          </cell>
          <cell r="M262" t="str">
            <v>€.</v>
          </cell>
          <cell r="N262">
            <v>0</v>
          </cell>
          <cell r="P262">
            <v>0</v>
          </cell>
        </row>
        <row r="263">
          <cell r="L263" t="str">
            <v>Altre prestazioni sanitarie e sociosanitarie a rilevanza sanitaria ad Aziende sanitarie e casse mutua estera - (fatturate direttamente)</v>
          </cell>
          <cell r="M263" t="str">
            <v>€.</v>
          </cell>
          <cell r="N263">
            <v>0</v>
          </cell>
          <cell r="P263">
            <v>0</v>
          </cell>
        </row>
        <row r="264">
          <cell r="L264" t="str">
            <v>REGIONE: Prestazioni di ricovero da privati verso residenti extraregione in compensazione (mobilità attiva)</v>
          </cell>
          <cell r="M264" t="str">
            <v>€.</v>
          </cell>
          <cell r="N264">
            <v>1060769</v>
          </cell>
          <cell r="O264">
            <v>1334660</v>
          </cell>
          <cell r="P264">
            <v>273891</v>
          </cell>
        </row>
        <row r="265">
          <cell r="L265" t="str">
            <v>REGIONE: Prestazioni ambulatoriali da privati verso residenti extraregione in compensazione (mobilità attiva) - escluso PS non seguito da Ricovero</v>
          </cell>
          <cell r="M265" t="str">
            <v>€.</v>
          </cell>
          <cell r="N265">
            <v>27384</v>
          </cell>
          <cell r="O265">
            <v>48256</v>
          </cell>
          <cell r="P265">
            <v>20872</v>
          </cell>
        </row>
        <row r="266">
          <cell r="L266" t="str">
            <v>REGIONE: Prestazioni di pronto soccorso non segute da ricovero da priv. Extraregione in compensazione (mobilità attiva)</v>
          </cell>
          <cell r="M266" t="str">
            <v>€.</v>
          </cell>
          <cell r="N266">
            <v>0</v>
          </cell>
          <cell r="P266">
            <v>0</v>
          </cell>
        </row>
        <row r="267">
          <cell r="L267" t="str">
            <v>REGIONE: Prestazioni di File F da privati verso residenti extraregione in compensazione (mobilità attiva)</v>
          </cell>
          <cell r="M267" t="str">
            <v>€.</v>
          </cell>
          <cell r="N267">
            <v>414</v>
          </cell>
          <cell r="O267">
            <v>2050</v>
          </cell>
          <cell r="P267">
            <v>1636</v>
          </cell>
        </row>
        <row r="268">
          <cell r="L268" t="str">
            <v>REGIONE: Altre prestazioni sanitarie erogate da privati verso residenti extraregione in compensazione (mobilità attiva)</v>
          </cell>
          <cell r="M268" t="str">
            <v>€.</v>
          </cell>
          <cell r="N268">
            <v>201020</v>
          </cell>
          <cell r="O268">
            <v>245466</v>
          </cell>
          <cell r="P268">
            <v>44446</v>
          </cell>
        </row>
        <row r="269">
          <cell r="L269" t="str">
            <v>(Ricavi per Tamponi v/altre ATS-ASST-Fondazioni della Regione)</v>
          </cell>
          <cell r="M269" t="str">
            <v>€.</v>
          </cell>
          <cell r="N269">
            <v>0</v>
          </cell>
          <cell r="P269">
            <v>0</v>
          </cell>
        </row>
        <row r="270">
          <cell r="L270" t="str">
            <v>(Ricavi per Vaccini v/altre ATS-ASST-Fondazioni della Regione)</v>
          </cell>
          <cell r="M270" t="str">
            <v>€.</v>
          </cell>
          <cell r="N270">
            <v>0</v>
          </cell>
          <cell r="P270">
            <v>0</v>
          </cell>
        </row>
        <row r="274">
          <cell r="L274" t="str">
            <v>A.2.B) Ricavi per prestazioni non sanitarie - Totale</v>
          </cell>
          <cell r="M274" t="str">
            <v>€.</v>
          </cell>
          <cell r="N274">
            <v>148990</v>
          </cell>
          <cell r="O274">
            <v>118592</v>
          </cell>
          <cell r="P274">
            <v>-30398</v>
          </cell>
          <cell r="R274">
            <v>0</v>
          </cell>
        </row>
        <row r="276">
          <cell r="L276" t="str">
            <v>Descrizione</v>
          </cell>
          <cell r="N276" t="str">
            <v>Valore Netto al 31/12/2020</v>
          </cell>
          <cell r="O276" t="str">
            <v>Valore Netto al 31/12/2021</v>
          </cell>
          <cell r="P276" t="str">
            <v>Variazione</v>
          </cell>
          <cell r="R276" t="str">
            <v>Prechiusura al ° trimestre 2021</v>
          </cell>
        </row>
        <row r="277">
          <cell r="I277" t="str">
            <v>A020</v>
          </cell>
          <cell r="L277" t="str">
            <v>Ricavi da differenza alberghiera</v>
          </cell>
          <cell r="M277" t="str">
            <v>€.</v>
          </cell>
          <cell r="N277">
            <v>0</v>
          </cell>
          <cell r="P277">
            <v>0</v>
          </cell>
        </row>
        <row r="278">
          <cell r="I278" t="str">
            <v>A020</v>
          </cell>
          <cell r="L278" t="str">
            <v>Buoni mensa</v>
          </cell>
          <cell r="M278" t="str">
            <v>€.</v>
          </cell>
          <cell r="N278">
            <v>0</v>
          </cell>
          <cell r="P278">
            <v>0</v>
          </cell>
        </row>
        <row r="279">
          <cell r="I279" t="str">
            <v>A020</v>
          </cell>
          <cell r="L279" t="str">
            <v>Proventi da sperimentazione farmaci</v>
          </cell>
          <cell r="M279" t="str">
            <v>€.</v>
          </cell>
          <cell r="N279">
            <v>0</v>
          </cell>
          <cell r="P279">
            <v>0</v>
          </cell>
        </row>
        <row r="280">
          <cell r="I280" t="str">
            <v>A020</v>
          </cell>
          <cell r="L280" t="str">
            <v>Proventi da Rilascio certificati e cartelle cliniche</v>
          </cell>
          <cell r="M280" t="str">
            <v>€.</v>
          </cell>
          <cell r="N280">
            <v>0</v>
          </cell>
          <cell r="P280">
            <v>0</v>
          </cell>
        </row>
        <row r="281">
          <cell r="I281" t="str">
            <v>A020</v>
          </cell>
          <cell r="L281" t="str">
            <v>Ricavi per formazione</v>
          </cell>
          <cell r="M281" t="str">
            <v>€.</v>
          </cell>
          <cell r="N281">
            <v>0</v>
          </cell>
          <cell r="P281">
            <v>0</v>
          </cell>
        </row>
        <row r="282">
          <cell r="I282" t="str">
            <v>A020</v>
          </cell>
          <cell r="L282" t="str">
            <v>Ricavi per formazione verso ATS/ASST/Fondazioni della Regione</v>
          </cell>
          <cell r="M282" t="str">
            <v>€.</v>
          </cell>
          <cell r="N282">
            <v>0</v>
          </cell>
          <cell r="P282">
            <v>0</v>
          </cell>
        </row>
        <row r="283">
          <cell r="I283" t="str">
            <v>A020</v>
          </cell>
          <cell r="L283" t="str">
            <v>Ricavi da sperimentazioni gestionali (art. 9-bis, D.Lgs. 502/92)</v>
          </cell>
          <cell r="M283" t="str">
            <v>€.</v>
          </cell>
          <cell r="N283">
            <v>0</v>
          </cell>
          <cell r="P283">
            <v>0</v>
          </cell>
        </row>
        <row r="284">
          <cell r="I284" t="str">
            <v>A020</v>
          </cell>
          <cell r="L284" t="str">
            <v>Altri ricavi per prestazioni non sanitarie verso ATS/ASST/Fondazioni della Regione</v>
          </cell>
          <cell r="M284" t="str">
            <v>€.</v>
          </cell>
          <cell r="N284">
            <v>146945</v>
          </cell>
          <cell r="O284">
            <v>116832</v>
          </cell>
          <cell r="P284">
            <v>-30113</v>
          </cell>
        </row>
        <row r="285">
          <cell r="L285" t="str">
            <v>Altri concorsi, recuperi e rimborsi da parte della Regione - GSA</v>
          </cell>
          <cell r="M285" t="str">
            <v>€.</v>
          </cell>
          <cell r="N285">
            <v>0</v>
          </cell>
          <cell r="P285">
            <v>0</v>
          </cell>
        </row>
        <row r="286">
          <cell r="I286" t="str">
            <v>A020</v>
          </cell>
          <cell r="L286" t="str">
            <v>Altri ricavi per prestazioni non sanitarie verso altri enti pubblici</v>
          </cell>
          <cell r="M286" t="str">
            <v>€.</v>
          </cell>
          <cell r="N286">
            <v>2045</v>
          </cell>
          <cell r="O286">
            <v>1760</v>
          </cell>
          <cell r="P286">
            <v>-285</v>
          </cell>
        </row>
        <row r="287">
          <cell r="I287" t="str">
            <v>A020</v>
          </cell>
          <cell r="L287" t="str">
            <v>Altri ricavi per prestazioni non sanitarie verso privati</v>
          </cell>
          <cell r="M287" t="str">
            <v>€.</v>
          </cell>
          <cell r="N287">
            <v>0</v>
          </cell>
          <cell r="P287">
            <v>0</v>
          </cell>
        </row>
        <row r="289">
          <cell r="L289" t="str">
            <v>A.2.C) Altri proventi - Totale</v>
          </cell>
          <cell r="M289" t="str">
            <v>€.</v>
          </cell>
          <cell r="N289">
            <v>30173</v>
          </cell>
          <cell r="O289">
            <v>1830</v>
          </cell>
          <cell r="P289">
            <v>-28343</v>
          </cell>
          <cell r="R289">
            <v>0</v>
          </cell>
        </row>
        <row r="291">
          <cell r="L291" t="str">
            <v>Descrizione</v>
          </cell>
          <cell r="N291" t="str">
            <v>Valore Netto al 31/12/2020</v>
          </cell>
          <cell r="O291" t="str">
            <v>Valore Netto al 31/12/2021</v>
          </cell>
          <cell r="P291" t="str">
            <v>Variazione</v>
          </cell>
          <cell r="R291" t="str">
            <v>Prechiusura al ° trimestre 2021</v>
          </cell>
        </row>
        <row r="292">
          <cell r="I292" t="str">
            <v>A020</v>
          </cell>
          <cell r="L292" t="str">
            <v>Affitti attivi</v>
          </cell>
          <cell r="M292" t="str">
            <v>€.</v>
          </cell>
          <cell r="N292">
            <v>28502</v>
          </cell>
          <cell r="P292">
            <v>-28502</v>
          </cell>
        </row>
        <row r="293">
          <cell r="I293" t="str">
            <v>A020</v>
          </cell>
          <cell r="L293" t="str">
            <v>Altri proventi da attività immobiliari</v>
          </cell>
          <cell r="M293" t="str">
            <v>€.</v>
          </cell>
          <cell r="N293">
            <v>0</v>
          </cell>
          <cell r="P293">
            <v>0</v>
          </cell>
        </row>
        <row r="294">
          <cell r="I294" t="str">
            <v>A020</v>
          </cell>
          <cell r="L294" t="str">
            <v>Altri proventi non sanitari</v>
          </cell>
          <cell r="M294" t="str">
            <v>€.</v>
          </cell>
          <cell r="N294">
            <v>134</v>
          </cell>
          <cell r="O294">
            <v>29</v>
          </cell>
          <cell r="P294">
            <v>-105</v>
          </cell>
        </row>
        <row r="295">
          <cell r="I295" t="str">
            <v>A020</v>
          </cell>
          <cell r="L295" t="str">
            <v>Altri proventi diversi verso ATS/ASST/Fondazioni della Regione</v>
          </cell>
          <cell r="M295" t="str">
            <v>€.</v>
          </cell>
          <cell r="N295">
            <v>0</v>
          </cell>
          <cell r="P295">
            <v>0</v>
          </cell>
        </row>
        <row r="296">
          <cell r="I296" t="str">
            <v>A020</v>
          </cell>
          <cell r="L296" t="str">
            <v>Altri proventi diversi verso altri enti pubblici</v>
          </cell>
          <cell r="M296" t="str">
            <v>€.</v>
          </cell>
          <cell r="N296">
            <v>545</v>
          </cell>
          <cell r="O296">
            <v>1066</v>
          </cell>
          <cell r="P296">
            <v>521</v>
          </cell>
        </row>
        <row r="297">
          <cell r="I297" t="str">
            <v>A020</v>
          </cell>
          <cell r="L297" t="str">
            <v>Altri proventi diversi verso privati</v>
          </cell>
          <cell r="M297" t="str">
            <v>€.</v>
          </cell>
          <cell r="N297">
            <v>992</v>
          </cell>
          <cell r="O297">
            <v>735</v>
          </cell>
          <cell r="P297">
            <v>-257</v>
          </cell>
        </row>
        <row r="300">
          <cell r="N300" t="str">
            <v>Valore Netto al 31/12/2020</v>
          </cell>
          <cell r="O300" t="str">
            <v>Valore Netto al 31/12/2021</v>
          </cell>
          <cell r="P300" t="str">
            <v>Variazione</v>
          </cell>
          <cell r="R300" t="str">
            <v>Prechiusura al ° trimestre 2021</v>
          </cell>
        </row>
        <row r="301">
          <cell r="L301" t="str">
            <v>A.3) Concorsi, recuperi, rimborsi per attività tipiche - Totale</v>
          </cell>
          <cell r="M301" t="str">
            <v>€.</v>
          </cell>
          <cell r="N301">
            <v>235788</v>
          </cell>
          <cell r="O301">
            <v>545156</v>
          </cell>
          <cell r="P301">
            <v>309368</v>
          </cell>
          <cell r="R301">
            <v>0</v>
          </cell>
        </row>
        <row r="303">
          <cell r="L303" t="str">
            <v>A.3.A) Rimborsi assicurativi - Totale</v>
          </cell>
          <cell r="M303" t="str">
            <v>€.</v>
          </cell>
          <cell r="N303">
            <v>10270</v>
          </cell>
          <cell r="O303">
            <v>21726</v>
          </cell>
          <cell r="P303">
            <v>11456</v>
          </cell>
          <cell r="R303">
            <v>0</v>
          </cell>
        </row>
        <row r="305">
          <cell r="L305" t="str">
            <v>Descrizione</v>
          </cell>
          <cell r="N305" t="str">
            <v>Valore Netto al 31/12/2020</v>
          </cell>
          <cell r="O305" t="str">
            <v>Valore Netto al 31/12/2021</v>
          </cell>
          <cell r="P305" t="str">
            <v>Variazione</v>
          </cell>
          <cell r="R305" t="str">
            <v>Prechiusura al ° trimestre 2021</v>
          </cell>
        </row>
        <row r="306">
          <cell r="I306" t="str">
            <v>A030</v>
          </cell>
          <cell r="L306" t="str">
            <v>Rimborsi assicurativi</v>
          </cell>
          <cell r="M306" t="str">
            <v>€.</v>
          </cell>
          <cell r="N306">
            <v>10270</v>
          </cell>
          <cell r="O306">
            <v>21726</v>
          </cell>
          <cell r="P306">
            <v>11456</v>
          </cell>
        </row>
        <row r="308">
          <cell r="L308" t="str">
            <v>A.3.B) Altri concorsi, recuperi e rimborsi per attività tipiche - Totale</v>
          </cell>
          <cell r="M308" t="str">
            <v>€.</v>
          </cell>
          <cell r="N308">
            <v>225518</v>
          </cell>
          <cell r="O308">
            <v>523430</v>
          </cell>
          <cell r="P308">
            <v>297912</v>
          </cell>
          <cell r="R308">
            <v>0</v>
          </cell>
        </row>
        <row r="310">
          <cell r="L310" t="str">
            <v>Descrizione</v>
          </cell>
          <cell r="N310" t="str">
            <v>Valore Netto al 31/12/2020</v>
          </cell>
          <cell r="O310" t="str">
            <v>Valore Netto al 31/12/2021</v>
          </cell>
          <cell r="P310" t="str">
            <v>Variazione</v>
          </cell>
          <cell r="R310" t="str">
            <v>Prechiusura al ° trimestre 2021</v>
          </cell>
        </row>
        <row r="311">
          <cell r="I311" t="str">
            <v>A030</v>
          </cell>
          <cell r="L311" t="str">
            <v>Rimborso personale comandato e convenzionato c/o ATS/ASST/Fondazioni della Regione</v>
          </cell>
          <cell r="M311" t="str">
            <v>€.</v>
          </cell>
          <cell r="N311">
            <v>2220</v>
          </cell>
          <cell r="O311">
            <v>9904</v>
          </cell>
          <cell r="P311">
            <v>7684</v>
          </cell>
        </row>
        <row r="312">
          <cell r="I312" t="str">
            <v>A030</v>
          </cell>
          <cell r="L312" t="str">
            <v>Rimborso personale comandato e convenzionato c/o altri enti pubblici</v>
          </cell>
          <cell r="M312" t="str">
            <v>€.</v>
          </cell>
          <cell r="N312">
            <v>0</v>
          </cell>
          <cell r="P312">
            <v>0</v>
          </cell>
        </row>
        <row r="313">
          <cell r="I313" t="str">
            <v>A030</v>
          </cell>
          <cell r="L313" t="str">
            <v>Rimborso personale comandato e convenzionato c/o Regione Lombardia</v>
          </cell>
          <cell r="M313" t="str">
            <v>€.</v>
          </cell>
          <cell r="N313">
            <v>0</v>
          </cell>
          <cell r="P313">
            <v>0</v>
          </cell>
        </row>
        <row r="314">
          <cell r="I314" t="str">
            <v>A030</v>
          </cell>
          <cell r="L314" t="str">
            <v>Rimborsi per Cessione di farmaci ed emoderivati verso ATS/ASST/Fondazioni della Regione ESCLUSI EMODERIVATI GESTITI VIA CONSORZIO INTERREGIONALE]</v>
          </cell>
          <cell r="M314" t="str">
            <v>€.</v>
          </cell>
          <cell r="N314">
            <v>0</v>
          </cell>
          <cell r="P314">
            <v>0</v>
          </cell>
        </row>
        <row r="315">
          <cell r="I315" t="str">
            <v>A030</v>
          </cell>
          <cell r="L315" t="str">
            <v>Rimborsi per Cessione  emoderivati verso ATS/ASST/Fondazioni della Regione SOLAMENTE OVE GESTITI NELL'AMBITO DEL CONSORZIO INTERREGIONALE]</v>
          </cell>
          <cell r="M315" t="str">
            <v>€.</v>
          </cell>
          <cell r="N315">
            <v>0</v>
          </cell>
          <cell r="P315">
            <v>0</v>
          </cell>
        </row>
        <row r="316">
          <cell r="I316" t="str">
            <v>A030</v>
          </cell>
          <cell r="L316" t="str">
            <v>Rimborsi per Cessione  emoderivati verso az. Sanit. Pubbliche Extraregione - NON in compensazione SOLAMENTE OVE GESTITI NELL'AMBITO DEL CONSORZIO INTERREGIONALE]</v>
          </cell>
          <cell r="M316" t="str">
            <v>€.</v>
          </cell>
          <cell r="N316">
            <v>0</v>
          </cell>
          <cell r="P316">
            <v>0</v>
          </cell>
        </row>
        <row r="317">
          <cell r="I317" t="str">
            <v>A030</v>
          </cell>
          <cell r="L317" t="str">
            <v>Rimborsi per Cessione di farmaci ed emoderivati verso altri enti pubblici</v>
          </cell>
          <cell r="M317" t="str">
            <v>€.</v>
          </cell>
          <cell r="N317">
            <v>0</v>
          </cell>
          <cell r="P317">
            <v>0</v>
          </cell>
        </row>
        <row r="318">
          <cell r="I318" t="str">
            <v>A030</v>
          </cell>
          <cell r="L318" t="str">
            <v>Rimborsi per Cessione di farmaci ed emoderivati verso privati ESCLUSI EMODERIVATI GESTITI VIA CONSORZIO INTERREGIONALE]</v>
          </cell>
          <cell r="M318" t="str">
            <v>€.</v>
          </cell>
          <cell r="N318">
            <v>0</v>
          </cell>
          <cell r="P318">
            <v>0</v>
          </cell>
        </row>
        <row r="319">
          <cell r="I319" t="str">
            <v>A030</v>
          </cell>
          <cell r="L319" t="str">
            <v>Rimborsi per Cessione  emoderivati verso privati SOLAMENTE OVE GESTITI NELL'AMBITO DEL CONSORZIO INTERREGIONALE]</v>
          </cell>
          <cell r="M319" t="str">
            <v>€.</v>
          </cell>
          <cell r="N319">
            <v>0</v>
          </cell>
          <cell r="P319">
            <v>0</v>
          </cell>
        </row>
        <row r="320">
          <cell r="I320" t="str">
            <v>A030</v>
          </cell>
          <cell r="L320" t="str">
            <v>Rimborsi per Cessione di sangue ed emocomponenti verso ATS/ASST/Fondazioni della Regione</v>
          </cell>
          <cell r="M320" t="str">
            <v>€.</v>
          </cell>
          <cell r="N320">
            <v>0</v>
          </cell>
          <cell r="P320">
            <v>0</v>
          </cell>
        </row>
        <row r="321">
          <cell r="L321" t="str">
            <v>Rimborsi per Cessione di Emoderivati di produzione regionale verso ATS/ASST/Fondazioni della Regione</v>
          </cell>
          <cell r="M321" t="str">
            <v>€.</v>
          </cell>
          <cell r="N321">
            <v>0</v>
          </cell>
          <cell r="P321">
            <v>0</v>
          </cell>
        </row>
        <row r="322">
          <cell r="I322" t="str">
            <v>A030</v>
          </cell>
          <cell r="L322" t="str">
            <v>Rimborsi per Cessione di sangue ed emocomponenti verso altri enti pubblici</v>
          </cell>
          <cell r="M322" t="str">
            <v>€.</v>
          </cell>
          <cell r="N322">
            <v>0</v>
          </cell>
          <cell r="P322">
            <v>0</v>
          </cell>
        </row>
        <row r="323">
          <cell r="I323">
            <v>0</v>
          </cell>
          <cell r="L323" t="str">
            <v>Rimborsi per Cessione di emocomponenti e cellule staminali Extraregione</v>
          </cell>
          <cell r="M323" t="str">
            <v>€.</v>
          </cell>
          <cell r="N323">
            <v>0</v>
          </cell>
          <cell r="P323">
            <v>0</v>
          </cell>
        </row>
        <row r="324">
          <cell r="I324" t="str">
            <v>A030</v>
          </cell>
          <cell r="L324" t="str">
            <v>Rimborsi per Cessione di sangue ed emocomponenti verso privati</v>
          </cell>
          <cell r="M324" t="str">
            <v>€.</v>
          </cell>
          <cell r="N324">
            <v>0</v>
          </cell>
          <cell r="P324">
            <v>0</v>
          </cell>
        </row>
        <row r="325">
          <cell r="I325" t="str">
            <v>A030</v>
          </cell>
          <cell r="L325" t="str">
            <v>Rimborsi per vaccinazioni in copagamento</v>
          </cell>
          <cell r="M325" t="str">
            <v>€.</v>
          </cell>
          <cell r="N325">
            <v>0</v>
          </cell>
          <cell r="P325">
            <v>0</v>
          </cell>
        </row>
        <row r="326">
          <cell r="I326" t="str">
            <v>A030</v>
          </cell>
          <cell r="L326" t="str">
            <v>Rimborso per acquisto altri beni da parte di ATS/ASST/Fondazioni della Regione</v>
          </cell>
          <cell r="M326" t="str">
            <v>€.</v>
          </cell>
          <cell r="N326">
            <v>0</v>
          </cell>
          <cell r="P326">
            <v>0</v>
          </cell>
        </row>
        <row r="327">
          <cell r="I327" t="str">
            <v>A030</v>
          </cell>
          <cell r="L327" t="str">
            <v>Rimborso per acquisto altri beni da parte di altri enti pubblici</v>
          </cell>
          <cell r="M327" t="str">
            <v>€.</v>
          </cell>
          <cell r="N327">
            <v>0</v>
          </cell>
          <cell r="P327">
            <v>0</v>
          </cell>
        </row>
        <row r="328">
          <cell r="I328" t="str">
            <v>A030</v>
          </cell>
          <cell r="L328" t="str">
            <v>Rimborso per acquisto altri beni verso privati</v>
          </cell>
          <cell r="M328" t="str">
            <v>€.</v>
          </cell>
          <cell r="N328">
            <v>0</v>
          </cell>
          <cell r="P328">
            <v>0</v>
          </cell>
        </row>
        <row r="329">
          <cell r="I329" t="str">
            <v>A030</v>
          </cell>
          <cell r="L329" t="str">
            <v>Altri concorsi, recuperi e rimborsi per attività tipiche da parte di ATS/ASST/Fondazioni della Regione</v>
          </cell>
          <cell r="M329" t="str">
            <v>€.</v>
          </cell>
          <cell r="N329">
            <v>0</v>
          </cell>
          <cell r="P329">
            <v>0</v>
          </cell>
        </row>
        <row r="330">
          <cell r="I330" t="str">
            <v>A030</v>
          </cell>
          <cell r="L330" t="str">
            <v>Altri concorsi, recuperi e rimborsi per attività tipiche da parte di altri enti pubblici</v>
          </cell>
          <cell r="M330" t="str">
            <v>€.</v>
          </cell>
          <cell r="N330">
            <v>83343</v>
          </cell>
          <cell r="O330">
            <v>346007</v>
          </cell>
          <cell r="P330">
            <v>262664</v>
          </cell>
        </row>
        <row r="331">
          <cell r="I331" t="str">
            <v>A030</v>
          </cell>
          <cell r="L331" t="str">
            <v>Altri concorsi, recuperi e rimborsi per attività tipiche da parte di Regione Lombardia</v>
          </cell>
          <cell r="M331" t="str">
            <v>€.</v>
          </cell>
          <cell r="N331">
            <v>0</v>
          </cell>
          <cell r="P331">
            <v>0</v>
          </cell>
        </row>
        <row r="332">
          <cell r="I332" t="str">
            <v>A030</v>
          </cell>
          <cell r="L332" t="str">
            <v>Ricavi per differenziale tariffe TUC</v>
          </cell>
          <cell r="M332" t="str">
            <v>€.</v>
          </cell>
        </row>
        <row r="333">
          <cell r="L333" t="str">
            <v>Ricavi GSA per differenziale saldo mobilità interregionale</v>
          </cell>
          <cell r="M333" t="str">
            <v>€.</v>
          </cell>
          <cell r="N333">
            <v>0</v>
          </cell>
          <cell r="P333">
            <v>0</v>
          </cell>
        </row>
        <row r="334">
          <cell r="L334" t="str">
            <v>Altre prestazioni sanitarie e sociosanitarie a rilevanza sanitaria erogate a soggetti pubblici Extraregione</v>
          </cell>
          <cell r="M334" t="str">
            <v>€.</v>
          </cell>
          <cell r="N334">
            <v>0</v>
          </cell>
          <cell r="P334">
            <v>0</v>
          </cell>
        </row>
        <row r="335">
          <cell r="I335" t="str">
            <v>A030</v>
          </cell>
          <cell r="L335" t="str">
            <v>Recuperi da personale dipendente  (vitto, alloggio, …)</v>
          </cell>
          <cell r="M335" t="str">
            <v>€.</v>
          </cell>
          <cell r="N335">
            <v>66122</v>
          </cell>
          <cell r="O335">
            <v>85126</v>
          </cell>
          <cell r="P335">
            <v>19004</v>
          </cell>
        </row>
        <row r="336">
          <cell r="I336" t="str">
            <v>A030</v>
          </cell>
          <cell r="L336" t="str">
            <v>Concorsi, recuperi, rimborsi da sperimentazioni gestionali (art. 9-bis, D.Lgs. 502/92)</v>
          </cell>
          <cell r="M336" t="str">
            <v>€.</v>
          </cell>
          <cell r="N336">
            <v>0</v>
          </cell>
          <cell r="P336">
            <v>0</v>
          </cell>
        </row>
        <row r="337">
          <cell r="I337" t="str">
            <v>A030</v>
          </cell>
          <cell r="L337" t="str">
            <v>Concorsi, recuperi, rimborsi da esternalizzazioni di servizi</v>
          </cell>
          <cell r="M337" t="str">
            <v>€.</v>
          </cell>
          <cell r="N337">
            <v>0</v>
          </cell>
          <cell r="P337">
            <v>0</v>
          </cell>
        </row>
        <row r="338">
          <cell r="I338" t="str">
            <v>A030</v>
          </cell>
          <cell r="L338" t="str">
            <v>Rimborso obiettori di coscienza</v>
          </cell>
          <cell r="M338" t="str">
            <v>€.</v>
          </cell>
        </row>
        <row r="339">
          <cell r="I339" t="str">
            <v>A030</v>
          </cell>
          <cell r="L339" t="str">
            <v>Quote da utenti per accesso ai servizi socio assistenziali</v>
          </cell>
          <cell r="M339" t="str">
            <v>€.</v>
          </cell>
        </row>
        <row r="340">
          <cell r="I340" t="str">
            <v>A030</v>
          </cell>
          <cell r="L340" t="str">
            <v>Rette a carico degli ospiti per accesso a servizi sociosanitari integrati</v>
          </cell>
          <cell r="M340" t="str">
            <v>€.</v>
          </cell>
        </row>
        <row r="341">
          <cell r="I341" t="str">
            <v>A030</v>
          </cell>
          <cell r="L341" t="str">
            <v>Rette a carico dei Comuni per accesso a servizi sociosanitari integrati</v>
          </cell>
          <cell r="M341" t="str">
            <v>€.</v>
          </cell>
        </row>
        <row r="342">
          <cell r="I342" t="str">
            <v>A030</v>
          </cell>
          <cell r="L342" t="str">
            <v>Rette a carico di altri enti pubblici per accesso a servizi sociosanitari integrati</v>
          </cell>
          <cell r="M342" t="str">
            <v>€.</v>
          </cell>
        </row>
        <row r="343">
          <cell r="I343" t="str">
            <v>A030</v>
          </cell>
          <cell r="L343" t="str">
            <v>Rette a carico di enti privati per accesso a servizi sociosanitari integrati</v>
          </cell>
          <cell r="M343" t="str">
            <v>€.</v>
          </cell>
        </row>
        <row r="344">
          <cell r="I344" t="str">
            <v>A030</v>
          </cell>
          <cell r="L344" t="str">
            <v>Rette solventi per accesso a servizi sociosanitari integrati</v>
          </cell>
          <cell r="M344" t="str">
            <v>€.</v>
          </cell>
        </row>
        <row r="345">
          <cell r="I345" t="str">
            <v>A030</v>
          </cell>
          <cell r="L345" t="str">
            <v>Altri ricavi per concorsi, recuperi e rimborsi verso privati</v>
          </cell>
          <cell r="M345" t="str">
            <v>€.</v>
          </cell>
          <cell r="N345">
            <v>73833</v>
          </cell>
          <cell r="O345">
            <v>82393</v>
          </cell>
          <cell r="P345">
            <v>8560</v>
          </cell>
        </row>
        <row r="346">
          <cell r="L346" t="str">
            <v>REGIONE: Pay-back per il superamento del tetto della spesa farmaceutica territoriale</v>
          </cell>
          <cell r="M346" t="str">
            <v>€.</v>
          </cell>
          <cell r="N346">
            <v>0</v>
          </cell>
        </row>
        <row r="347">
          <cell r="L347" t="str">
            <v>REGIONE:  Pay-back per superamento del tetto della spesa farmaceutica ospedaliera</v>
          </cell>
          <cell r="M347" t="str">
            <v>€.</v>
          </cell>
          <cell r="N347">
            <v>0</v>
          </cell>
        </row>
        <row r="348">
          <cell r="L348" t="str">
            <v>REGIONE:  Ulteriore Pay-back</v>
          </cell>
          <cell r="M348" t="str">
            <v>€.</v>
          </cell>
          <cell r="N348">
            <v>0</v>
          </cell>
        </row>
        <row r="349">
          <cell r="L349" t="str">
            <v>REGIONE: Rimborso per Pay back sui dispositivi medici</v>
          </cell>
          <cell r="M349" t="str">
            <v>€.</v>
          </cell>
          <cell r="N349">
            <v>0</v>
          </cell>
          <cell r="P349">
            <v>0</v>
          </cell>
        </row>
        <row r="352">
          <cell r="L352" t="str">
            <v>A.4) Compartecipazione alla spesa per prestazioni sanitarie - Totale</v>
          </cell>
          <cell r="M352" t="str">
            <v>€.</v>
          </cell>
          <cell r="N352">
            <v>7353</v>
          </cell>
          <cell r="O352">
            <v>0</v>
          </cell>
          <cell r="P352">
            <v>-7353</v>
          </cell>
          <cell r="R352">
            <v>0</v>
          </cell>
        </row>
        <row r="354">
          <cell r="L354" t="str">
            <v>Descrizione</v>
          </cell>
          <cell r="N354" t="str">
            <v>Valore Netto al 31/12/2020</v>
          </cell>
          <cell r="O354" t="str">
            <v>Valore Netto al 31/12/2021</v>
          </cell>
          <cell r="P354" t="str">
            <v>Variazione</v>
          </cell>
          <cell r="R354" t="str">
            <v>Prechiusura al ° trimestre 2021</v>
          </cell>
        </row>
        <row r="355">
          <cell r="I355" t="str">
            <v>A040</v>
          </cell>
          <cell r="L355" t="str">
            <v>Ticket sulle prestazioni di specialistica ambulatoriale</v>
          </cell>
          <cell r="M355" t="str">
            <v>€.</v>
          </cell>
          <cell r="N355">
            <v>7353</v>
          </cell>
          <cell r="P355">
            <v>-7353</v>
          </cell>
        </row>
        <row r="356">
          <cell r="I356" t="str">
            <v>A040</v>
          </cell>
          <cell r="L356" t="str">
            <v>Ticket sul prontosoccorso</v>
          </cell>
          <cell r="M356" t="str">
            <v>€.</v>
          </cell>
          <cell r="N356">
            <v>0</v>
          </cell>
          <cell r="P356">
            <v>0</v>
          </cell>
        </row>
        <row r="357">
          <cell r="I357" t="str">
            <v>A040</v>
          </cell>
          <cell r="L357" t="str">
            <v>Altri Tickets</v>
          </cell>
          <cell r="M357" t="str">
            <v>€.</v>
          </cell>
        </row>
        <row r="360">
          <cell r="L360" t="str">
            <v>A.5) Costi capitalizzati - Totale</v>
          </cell>
          <cell r="M360" t="str">
            <v>€.</v>
          </cell>
          <cell r="N360">
            <v>148883</v>
          </cell>
          <cell r="O360">
            <v>198879</v>
          </cell>
          <cell r="P360">
            <v>49996</v>
          </cell>
          <cell r="R360">
            <v>0</v>
          </cell>
        </row>
        <row r="362">
          <cell r="L362" t="str">
            <v>Descrizione</v>
          </cell>
          <cell r="N362" t="str">
            <v>Valore Netto al 31/12/2020</v>
          </cell>
          <cell r="O362" t="str">
            <v>Valore Netto al 31/12/2021</v>
          </cell>
          <cell r="P362" t="str">
            <v>Variazione</v>
          </cell>
          <cell r="R362" t="str">
            <v>Prechiusura al ° trimestre 2021</v>
          </cell>
        </row>
        <row r="363">
          <cell r="I363" t="str">
            <v>A050</v>
          </cell>
          <cell r="L363" t="str">
            <v>Quota contributi c/capitale da utilizzo finanziamenti per investimenti da Regione</v>
          </cell>
          <cell r="M363" t="str">
            <v>€.</v>
          </cell>
          <cell r="N363">
            <v>143210</v>
          </cell>
          <cell r="O363">
            <v>183177</v>
          </cell>
          <cell r="P363">
            <v>39967</v>
          </cell>
        </row>
        <row r="364">
          <cell r="I364" t="str">
            <v>A050</v>
          </cell>
          <cell r="L364" t="str">
            <v>Quota contributi c/capitale da utilizzo finanziamenti per investimenti da Regione - Beni di prima dotazione</v>
          </cell>
          <cell r="M364" t="str">
            <v>€.</v>
          </cell>
          <cell r="N364">
            <v>0</v>
          </cell>
          <cell r="P364">
            <v>0</v>
          </cell>
        </row>
        <row r="365">
          <cell r="I365" t="str">
            <v>A050</v>
          </cell>
          <cell r="L365" t="str">
            <v>Quota contributi c/capitale da utilizzo finanziamenti per investimenti dallo Stato</v>
          </cell>
          <cell r="M365" t="str">
            <v>€.</v>
          </cell>
          <cell r="N365">
            <v>0</v>
          </cell>
          <cell r="P365">
            <v>0</v>
          </cell>
        </row>
        <row r="366">
          <cell r="I366" t="str">
            <v>A050</v>
          </cell>
          <cell r="L366" t="str">
            <v>Quota contributi c/esercizio da contributi FSR destinati a investimenti</v>
          </cell>
          <cell r="M366" t="str">
            <v>€.</v>
          </cell>
          <cell r="N366">
            <v>0</v>
          </cell>
          <cell r="P366">
            <v>0</v>
          </cell>
        </row>
        <row r="367">
          <cell r="I367" t="str">
            <v>A050</v>
          </cell>
          <cell r="L367" t="str">
            <v>Quota contributi c/esercizio da altri contributi destinati a investimenti</v>
          </cell>
          <cell r="M367" t="str">
            <v>€.</v>
          </cell>
          <cell r="N367">
            <v>0</v>
          </cell>
          <cell r="P367">
            <v>0</v>
          </cell>
        </row>
        <row r="368">
          <cell r="I368" t="str">
            <v>A050</v>
          </cell>
          <cell r="L368" t="str">
            <v>Costi capitalizzati da utilizzo riserva plusvalenze da reinvestire</v>
          </cell>
          <cell r="M368" t="str">
            <v>€.</v>
          </cell>
          <cell r="N368">
            <v>0</v>
          </cell>
          <cell r="P368">
            <v>0</v>
          </cell>
        </row>
        <row r="369">
          <cell r="I369" t="str">
            <v>A050</v>
          </cell>
          <cell r="L369" t="str">
            <v>Costi capitalizzati da utilizzo riserva successioni e donazioni</v>
          </cell>
          <cell r="M369" t="str">
            <v>€.</v>
          </cell>
          <cell r="N369">
            <v>5673</v>
          </cell>
          <cell r="O369">
            <v>15702</v>
          </cell>
          <cell r="P369">
            <v>10029</v>
          </cell>
        </row>
        <row r="370">
          <cell r="I370" t="str">
            <v>A050</v>
          </cell>
          <cell r="L370" t="str">
            <v>Costi capitalizzati da utilizzo riserva per investimenti</v>
          </cell>
          <cell r="M370" t="str">
            <v>€.</v>
          </cell>
          <cell r="N370">
            <v>0</v>
          </cell>
          <cell r="P370">
            <v>0</v>
          </cell>
        </row>
        <row r="371">
          <cell r="I371" t="str">
            <v>A050</v>
          </cell>
          <cell r="L371" t="str">
            <v>Capitalizzazione costi (sostenuti in economia)</v>
          </cell>
          <cell r="M371" t="str">
            <v>€.</v>
          </cell>
          <cell r="N371">
            <v>0</v>
          </cell>
          <cell r="P371">
            <v>0</v>
          </cell>
        </row>
        <row r="374">
          <cell r="N374" t="str">
            <v>Valore Netto al 31/12/2020</v>
          </cell>
          <cell r="O374" t="str">
            <v>Valore Netto al 31/12/2021</v>
          </cell>
          <cell r="P374" t="str">
            <v>Variazione</v>
          </cell>
          <cell r="R374" t="str">
            <v>Prechiusura al ° trimestre 2021</v>
          </cell>
        </row>
        <row r="375">
          <cell r="L375" t="str">
            <v>B) COSTI DELLA PRODUZIONE</v>
          </cell>
          <cell r="M375" t="str">
            <v>€.</v>
          </cell>
          <cell r="N375">
            <v>429632909</v>
          </cell>
          <cell r="O375">
            <v>463238854</v>
          </cell>
          <cell r="P375">
            <v>33605945</v>
          </cell>
          <cell r="R375">
            <v>0</v>
          </cell>
        </row>
        <row r="378">
          <cell r="N378" t="str">
            <v>Valore Netto al 31/12/2020</v>
          </cell>
          <cell r="O378" t="str">
            <v>Valore Netto al 31/12/2021</v>
          </cell>
          <cell r="P378" t="str">
            <v>Variazione</v>
          </cell>
          <cell r="R378" t="str">
            <v>Prechiusura al ° trimestre 2021</v>
          </cell>
        </row>
        <row r="379">
          <cell r="L379" t="str">
            <v>B.1) Acquisti di beni - Totale</v>
          </cell>
          <cell r="M379" t="str">
            <v>€.</v>
          </cell>
          <cell r="N379">
            <v>7737433</v>
          </cell>
          <cell r="O379">
            <v>8109103</v>
          </cell>
          <cell r="P379">
            <v>371670</v>
          </cell>
          <cell r="R379">
            <v>0</v>
          </cell>
        </row>
        <row r="381">
          <cell r="L381" t="str">
            <v>B.1.A) Acquisti di beni sanitari - Totale</v>
          </cell>
          <cell r="M381" t="str">
            <v>€.</v>
          </cell>
          <cell r="N381">
            <v>7578836</v>
          </cell>
          <cell r="O381">
            <v>7929061</v>
          </cell>
          <cell r="P381">
            <v>350225</v>
          </cell>
          <cell r="R381">
            <v>0</v>
          </cell>
        </row>
        <row r="383">
          <cell r="L383" t="str">
            <v>Descrizione</v>
          </cell>
          <cell r="N383" t="str">
            <v>Valore Netto al 31/12/2020</v>
          </cell>
          <cell r="O383" t="str">
            <v>Valore Netto al 31/12/2021</v>
          </cell>
          <cell r="P383" t="str">
            <v>Variazione</v>
          </cell>
          <cell r="R383" t="str">
            <v>Prechiusura al ° trimestre 2021</v>
          </cell>
        </row>
        <row r="384">
          <cell r="L384" t="str">
            <v>Farmaceutici: Specialità Medicinali</v>
          </cell>
          <cell r="M384" t="str">
            <v>€.</v>
          </cell>
        </row>
        <row r="385">
          <cell r="I385" t="str">
            <v/>
          </cell>
          <cell r="L385" t="str">
            <v>Farmaceutici: Specialità Medicinali (File F compreso HCV)</v>
          </cell>
          <cell r="M385" t="str">
            <v>€.</v>
          </cell>
        </row>
        <row r="386">
          <cell r="L386" t="str">
            <v>Farmaceutici: Specialità Medicinali (File F escluso HCV)</v>
          </cell>
          <cell r="M386" t="str">
            <v>€.</v>
          </cell>
          <cell r="N386">
            <v>0</v>
          </cell>
          <cell r="P386">
            <v>0</v>
          </cell>
        </row>
        <row r="387">
          <cell r="L387" t="str">
            <v>Farmaceutici: Specialità Medicinali (HCV)</v>
          </cell>
          <cell r="M387" t="str">
            <v>€.</v>
          </cell>
          <cell r="N387">
            <v>0</v>
          </cell>
          <cell r="P387">
            <v>0</v>
          </cell>
        </row>
        <row r="388">
          <cell r="I388" t="str">
            <v/>
          </cell>
          <cell r="L388" t="str">
            <v>Farmaceutici: Specialità Medicinali (altro: farmaci ospedalieri)</v>
          </cell>
          <cell r="M388" t="str">
            <v>€.</v>
          </cell>
          <cell r="N388">
            <v>225</v>
          </cell>
          <cell r="O388">
            <v>42699</v>
          </cell>
          <cell r="P388">
            <v>42474</v>
          </cell>
        </row>
        <row r="389">
          <cell r="I389" t="str">
            <v>B010</v>
          </cell>
          <cell r="L389" t="str">
            <v>Farmaceutici: Specialità Medicinali (Doppio Canale ex Nota CUF 37)</v>
          </cell>
          <cell r="M389" t="str">
            <v>€.</v>
          </cell>
          <cell r="N389">
            <v>6636862</v>
          </cell>
          <cell r="O389">
            <v>7112660</v>
          </cell>
          <cell r="P389">
            <v>475798</v>
          </cell>
        </row>
        <row r="390">
          <cell r="I390" t="str">
            <v>B010</v>
          </cell>
          <cell r="L390" t="str">
            <v>Farmaceutici: Specialità Medicinali (Primo Ciclo terapeutico D.G.R. 10246/02)</v>
          </cell>
          <cell r="M390" t="str">
            <v>€.</v>
          </cell>
          <cell r="N390">
            <v>0</v>
          </cell>
          <cell r="P390">
            <v>0</v>
          </cell>
        </row>
        <row r="391">
          <cell r="I391" t="str">
            <v>B010</v>
          </cell>
          <cell r="L391" t="str">
            <v>Farmaceutici: Specialità Medicinali da ATS/ASST/Fondazioni della Regione)</v>
          </cell>
          <cell r="M391" t="str">
            <v>€.</v>
          </cell>
          <cell r="N391">
            <v>0</v>
          </cell>
          <cell r="P391">
            <v>0</v>
          </cell>
        </row>
        <row r="392">
          <cell r="I392" t="str">
            <v>B010</v>
          </cell>
          <cell r="L392" t="str">
            <v>Farmaceutici: Specialità Medicinali (Doppio Canale ex Nota CUF 37) da ATS/ASST/Fondazioni della Regione)</v>
          </cell>
          <cell r="M392" t="str">
            <v>€.</v>
          </cell>
          <cell r="N392">
            <v>0</v>
          </cell>
          <cell r="P392">
            <v>0</v>
          </cell>
        </row>
        <row r="393">
          <cell r="I393" t="str">
            <v>B010</v>
          </cell>
          <cell r="L393" t="str">
            <v>Farmaceutici: Ossigeno)</v>
          </cell>
          <cell r="M393" t="str">
            <v>€.</v>
          </cell>
          <cell r="N393">
            <v>0</v>
          </cell>
          <cell r="P393">
            <v>0</v>
          </cell>
        </row>
        <row r="394">
          <cell r="I394" t="str">
            <v>B010</v>
          </cell>
          <cell r="L394" t="str">
            <v>Farmaceutici: Ossigeno (Doppio Canale)</v>
          </cell>
          <cell r="M394" t="str">
            <v>€.</v>
          </cell>
          <cell r="N394">
            <v>0</v>
          </cell>
          <cell r="P394">
            <v>0</v>
          </cell>
        </row>
        <row r="395">
          <cell r="I395" t="str">
            <v>B010</v>
          </cell>
          <cell r="L395" t="str">
            <v>Farmaceutici: Ossigeno da ATS/ASST/Fondazioni della Regione)</v>
          </cell>
          <cell r="M395" t="str">
            <v>€.</v>
          </cell>
          <cell r="N395">
            <v>0</v>
          </cell>
          <cell r="P395">
            <v>0</v>
          </cell>
        </row>
        <row r="396">
          <cell r="I396" t="str">
            <v>B010</v>
          </cell>
          <cell r="L396" t="str">
            <v>Farmaceutici: Ossigeno (Doppio Canale) da ATS/ASST/Fondazioni della Regione)</v>
          </cell>
          <cell r="M396" t="str">
            <v>€.</v>
          </cell>
          <cell r="N396">
            <v>0</v>
          </cell>
          <cell r="P396">
            <v>0</v>
          </cell>
        </row>
        <row r="397">
          <cell r="I397" t="str">
            <v>B010</v>
          </cell>
          <cell r="L397" t="str">
            <v>Farmaceutici: Specialità Medicinali SENZA AIC)</v>
          </cell>
          <cell r="M397" t="str">
            <v>€.</v>
          </cell>
          <cell r="N397">
            <v>860</v>
          </cell>
          <cell r="O397">
            <v>1192</v>
          </cell>
          <cell r="P397">
            <v>332</v>
          </cell>
        </row>
        <row r="398">
          <cell r="I398" t="str">
            <v>B010</v>
          </cell>
          <cell r="L398" t="str">
            <v>Farmaceutici: Galenici e altri medicinali SENZA AIC)</v>
          </cell>
          <cell r="M398" t="str">
            <v>€.</v>
          </cell>
          <cell r="N398">
            <v>0</v>
          </cell>
          <cell r="P398">
            <v>0</v>
          </cell>
        </row>
        <row r="399">
          <cell r="I399" t="str">
            <v>B010</v>
          </cell>
          <cell r="L399" t="str">
            <v>Farmaceutici: Ossigeno e gas medicali SENZA AIC)</v>
          </cell>
          <cell r="M399" t="str">
            <v>€.</v>
          </cell>
          <cell r="N399">
            <v>0</v>
          </cell>
          <cell r="P399">
            <v>0</v>
          </cell>
        </row>
        <row r="400">
          <cell r="I400" t="str">
            <v>B010</v>
          </cell>
          <cell r="L400" t="str">
            <v>Emoderivati</v>
          </cell>
          <cell r="M400" t="str">
            <v>€.</v>
          </cell>
          <cell r="N400">
            <v>0</v>
          </cell>
          <cell r="P400">
            <v>0</v>
          </cell>
        </row>
        <row r="401">
          <cell r="I401" t="str">
            <v>B010</v>
          </cell>
          <cell r="L401" t="str">
            <v>Emoderivati da Privati SOLAMENTE OVE GESTITI NELL'AMBITO DEL CONSORZIO INTERREGIONALE]</v>
          </cell>
          <cell r="M401" t="str">
            <v>€.</v>
          </cell>
          <cell r="N401">
            <v>0</v>
          </cell>
          <cell r="P401">
            <v>0</v>
          </cell>
        </row>
        <row r="402">
          <cell r="I402" t="str">
            <v>B010</v>
          </cell>
          <cell r="L402" t="str">
            <v>Emoderivati (Doppio Canale ex Nota CUF 37)</v>
          </cell>
          <cell r="M402" t="str">
            <v>€.</v>
          </cell>
          <cell r="N402">
            <v>0</v>
          </cell>
          <cell r="P402">
            <v>0</v>
          </cell>
        </row>
        <row r="403">
          <cell r="I403" t="str">
            <v>B010</v>
          </cell>
          <cell r="L403" t="str">
            <v>Emoderivati da ATS/ASST/Fondazioni della Regione  ESCLUSI EMODERIVATI GESTITI VIA CONSORZIO INTERREGIONALE]</v>
          </cell>
          <cell r="M403" t="str">
            <v>€.</v>
          </cell>
          <cell r="N403">
            <v>0</v>
          </cell>
          <cell r="P403">
            <v>0</v>
          </cell>
        </row>
        <row r="404">
          <cell r="I404" t="str">
            <v>B010</v>
          </cell>
          <cell r="L404" t="str">
            <v>Emoderivati da ATS/ASST/Fondazioni della Regione SOLAMENTE OVE GESTITI NELL'AMBITO DEL CONSORZIO INTERREGIONALE]</v>
          </cell>
          <cell r="M404" t="str">
            <v>€.</v>
          </cell>
          <cell r="N404">
            <v>0</v>
          </cell>
          <cell r="P404">
            <v>0</v>
          </cell>
        </row>
        <row r="405">
          <cell r="I405" t="str">
            <v>B010</v>
          </cell>
          <cell r="L405" t="str">
            <v>Emoderivati da Az. Pubbliche ExtraRegione SOLAMENTE OVE GESTITI NELL'AMBITO DEL CONSORZIO INTERREGIONALE]</v>
          </cell>
          <cell r="M405" t="str">
            <v>€.</v>
          </cell>
          <cell r="N405">
            <v>0</v>
          </cell>
          <cell r="P405">
            <v>0</v>
          </cell>
        </row>
        <row r="406">
          <cell r="I406" t="str">
            <v>B010</v>
          </cell>
          <cell r="L406" t="str">
            <v>Emoderivati (Doppio Canale ex Nota CUF 37) da ATS/ASST/Fondazioni della Regione</v>
          </cell>
          <cell r="M406" t="str">
            <v>€.</v>
          </cell>
          <cell r="N406">
            <v>0</v>
          </cell>
          <cell r="P406">
            <v>0</v>
          </cell>
        </row>
        <row r="407">
          <cell r="I407" t="str">
            <v>B010</v>
          </cell>
          <cell r="L407" t="str">
            <v>Emoderivati di produzione regionale</v>
          </cell>
          <cell r="M407" t="str">
            <v>€.</v>
          </cell>
          <cell r="O407">
            <v>2172</v>
          </cell>
          <cell r="P407">
            <v>2172</v>
          </cell>
          <cell r="R407">
            <v>0</v>
          </cell>
        </row>
        <row r="408">
          <cell r="L408" t="str">
            <v>Emoderivati di produzione regionale da ATS/ASST/IRCCS/Fondazioni della Regione</v>
          </cell>
          <cell r="M408" t="str">
            <v>€.</v>
          </cell>
          <cell r="N408">
            <v>4344</v>
          </cell>
          <cell r="O408">
            <v>2172</v>
          </cell>
          <cell r="P408">
            <v>-2172</v>
          </cell>
        </row>
        <row r="409">
          <cell r="L409" t="str">
            <v>Emoderivati di produzione regionale da ATS/ASST/IRCCS/Fondazioni della Regione SOLAMENTE OVE GESTITI NELL'AMBITO DEL CONSORZIO INTERREGIONALE]</v>
          </cell>
          <cell r="M409" t="str">
            <v>€.</v>
          </cell>
          <cell r="N409">
            <v>0</v>
          </cell>
          <cell r="P409">
            <v>0</v>
          </cell>
        </row>
        <row r="410">
          <cell r="L410" t="str">
            <v>Emoderivati di produzione regionale da altri soggetti</v>
          </cell>
          <cell r="M410" t="str">
            <v>€.</v>
          </cell>
          <cell r="N410">
            <v>0</v>
          </cell>
          <cell r="P410">
            <v>0</v>
          </cell>
        </row>
        <row r="411">
          <cell r="I411" t="str">
            <v>B010</v>
          </cell>
          <cell r="L411" t="str">
            <v>Prodotti dietetici</v>
          </cell>
          <cell r="M411" t="str">
            <v>€.</v>
          </cell>
          <cell r="N411">
            <v>0</v>
          </cell>
          <cell r="P411">
            <v>0</v>
          </cell>
        </row>
        <row r="412">
          <cell r="I412" t="str">
            <v>B010</v>
          </cell>
          <cell r="L412" t="str">
            <v>Dispositivi medici:  Cnd W - Materiali Diagnostici in vitro</v>
          </cell>
          <cell r="M412" t="str">
            <v>€.</v>
          </cell>
          <cell r="N412">
            <v>232700</v>
          </cell>
          <cell r="O412">
            <v>79065</v>
          </cell>
          <cell r="P412">
            <v>-153635</v>
          </cell>
        </row>
        <row r="413">
          <cell r="I413" t="str">
            <v>B010</v>
          </cell>
          <cell r="L413" t="str">
            <v>Dispositivi medici: Cnd Z - Materiali diagnostici (materiale per apparecchiature sanitare e relativi componenti)</v>
          </cell>
          <cell r="M413" t="str">
            <v>€.</v>
          </cell>
          <cell r="N413">
            <v>0</v>
          </cell>
          <cell r="O413">
            <v>664</v>
          </cell>
          <cell r="P413">
            <v>664</v>
          </cell>
        </row>
        <row r="414">
          <cell r="I414" t="str">
            <v>B010</v>
          </cell>
          <cell r="L414" t="str">
            <v>Prodotti chimici: Materiali diagnostici (senza Cnd)</v>
          </cell>
          <cell r="M414" t="str">
            <v>€.</v>
          </cell>
          <cell r="N414">
            <v>24109</v>
          </cell>
          <cell r="O414">
            <v>83846</v>
          </cell>
          <cell r="P414">
            <v>59737</v>
          </cell>
        </row>
        <row r="415">
          <cell r="I415" t="str">
            <v>B010</v>
          </cell>
          <cell r="L415" t="str">
            <v>Dispositivi medici: Presidi chirurgici e materiali sanitari - Cnd: A; B; D; G; H; K; L; M; N; Q; R; S; T [escluso T04]; U; V; Y</v>
          </cell>
          <cell r="M415" t="str">
            <v>€.</v>
          </cell>
          <cell r="N415">
            <v>0</v>
          </cell>
        </row>
        <row r="416">
          <cell r="I416" t="str">
            <v/>
          </cell>
          <cell r="L416" t="str">
            <v>Dispositivi Medici: Cnd  A - Dispositivi da somministrazione, prelievo e raccolta</v>
          </cell>
          <cell r="M416" t="str">
            <v>€.</v>
          </cell>
          <cell r="N416">
            <v>1049</v>
          </cell>
          <cell r="O416">
            <v>1830</v>
          </cell>
          <cell r="P416">
            <v>781</v>
          </cell>
        </row>
        <row r="417">
          <cell r="I417" t="str">
            <v/>
          </cell>
          <cell r="L417" t="str">
            <v>Dispositivi Medici: Cnd K, L - Strumentario chirurgico</v>
          </cell>
          <cell r="M417" t="str">
            <v>€.</v>
          </cell>
          <cell r="N417">
            <v>0</v>
          </cell>
          <cell r="P417">
            <v>0</v>
          </cell>
        </row>
        <row r="418">
          <cell r="I418" t="str">
            <v/>
          </cell>
          <cell r="L418" t="str">
            <v>Dispositivi Medici: Cnd H - Dispositivi di sutura</v>
          </cell>
          <cell r="M418" t="str">
            <v>€.</v>
          </cell>
          <cell r="N418">
            <v>0</v>
          </cell>
          <cell r="P418">
            <v>0</v>
          </cell>
        </row>
        <row r="419">
          <cell r="I419" t="str">
            <v/>
          </cell>
          <cell r="L419" t="str">
            <v>Dispositivi Medici: Cnd M - Dispositivi per medicazioni generali e specialistiche</v>
          </cell>
          <cell r="M419" t="str">
            <v>€.</v>
          </cell>
          <cell r="N419">
            <v>0</v>
          </cell>
          <cell r="P419">
            <v>0</v>
          </cell>
        </row>
        <row r="420">
          <cell r="I420" t="str">
            <v/>
          </cell>
          <cell r="L420" t="str">
            <v>Dispositivi Medici: Cnd T - Dispositivi di protezione e ausili per incontinenza (d. lgs. 46/97)</v>
          </cell>
          <cell r="M420" t="str">
            <v>€.</v>
          </cell>
          <cell r="N420">
            <v>1142</v>
          </cell>
          <cell r="P420">
            <v>-1142</v>
          </cell>
        </row>
        <row r="421">
          <cell r="I421" t="str">
            <v/>
          </cell>
          <cell r="L421" t="str">
            <v>Dispositivi Medici: Cnd Y - Supporti o ausili tecnici per persone disabili</v>
          </cell>
          <cell r="M421" t="str">
            <v>€.</v>
          </cell>
          <cell r="N421">
            <v>0</v>
          </cell>
          <cell r="P421">
            <v>0</v>
          </cell>
        </row>
        <row r="422">
          <cell r="I422" t="str">
            <v/>
          </cell>
          <cell r="L422" t="str">
            <v>Dispositivi Medici: Cnd B; G; N; Q; R; U - Presidi medico-chirurgici specialistici</v>
          </cell>
          <cell r="M422" t="str">
            <v>€.</v>
          </cell>
          <cell r="N422">
            <v>439</v>
          </cell>
          <cell r="O422">
            <v>1299</v>
          </cell>
          <cell r="P422">
            <v>860</v>
          </cell>
        </row>
        <row r="423">
          <cell r="I423" t="str">
            <v/>
          </cell>
          <cell r="L423" t="str">
            <v>Dispositivi Medici: Cnd: D; S; V - Disinfettanti, prodotti per sterilizzazione e dispositivi vari</v>
          </cell>
          <cell r="M423" t="str">
            <v>€.</v>
          </cell>
          <cell r="N423">
            <v>2933</v>
          </cell>
          <cell r="O423">
            <v>8174</v>
          </cell>
          <cell r="P423">
            <v>5241</v>
          </cell>
        </row>
        <row r="424">
          <cell r="I424" t="str">
            <v>B010</v>
          </cell>
          <cell r="L424" t="str">
            <v>Dispositivi per appar. Cardiocircolatorio Cnd: C</v>
          </cell>
          <cell r="M424" t="str">
            <v>€.</v>
          </cell>
          <cell r="N424">
            <v>0</v>
          </cell>
          <cell r="O424">
            <v>227</v>
          </cell>
          <cell r="P424">
            <v>227</v>
          </cell>
        </row>
        <row r="425">
          <cell r="I425" t="str">
            <v/>
          </cell>
          <cell r="L425" t="str">
            <v>Dispositivi medici con repertorio e senza CND (tipo 2, kit)</v>
          </cell>
          <cell r="M425" t="str">
            <v>€.</v>
          </cell>
          <cell r="N425">
            <v>0</v>
          </cell>
          <cell r="P425">
            <v>0</v>
          </cell>
        </row>
        <row r="426">
          <cell r="I426" t="str">
            <v/>
          </cell>
          <cell r="L426" t="str">
            <v>Dispositivi medici non registrati in Italia (senza repertorio e con CND assimilabile)</v>
          </cell>
          <cell r="M426" t="str">
            <v>€.</v>
          </cell>
          <cell r="N426">
            <v>0</v>
          </cell>
          <cell r="P426">
            <v>0</v>
          </cell>
        </row>
        <row r="427">
          <cell r="I427" t="str">
            <v>B010</v>
          </cell>
          <cell r="L427" t="str">
            <v>Materiale chirurgico e prodotti per uso veterinario</v>
          </cell>
          <cell r="M427" t="str">
            <v>€.</v>
          </cell>
          <cell r="N427">
            <v>42512</v>
          </cell>
          <cell r="O427">
            <v>47964</v>
          </cell>
          <cell r="P427">
            <v>5452</v>
          </cell>
        </row>
        <row r="428">
          <cell r="I428" t="str">
            <v>B010</v>
          </cell>
          <cell r="L428" t="str">
            <v>Materiali protesici (c.d. protesica "Maggiore") compilazione ASL] - Cnd: Y</v>
          </cell>
          <cell r="M428" t="str">
            <v>€.</v>
          </cell>
        </row>
        <row r="429">
          <cell r="I429" t="str">
            <v>B010</v>
          </cell>
          <cell r="L429" t="str">
            <v>Materiali protesici (c.d. protesica "Minore") compilazione ASL] - Cnd: T04</v>
          </cell>
          <cell r="M429" t="str">
            <v>€.</v>
          </cell>
        </row>
        <row r="430">
          <cell r="I430" t="str">
            <v>B010</v>
          </cell>
          <cell r="L430" t="str">
            <v>Dispositivi Medici: Cnd: J - impiantabili attivi: Materiali protesici (endoprotesi)</v>
          </cell>
          <cell r="M430" t="str">
            <v>€.</v>
          </cell>
          <cell r="N430">
            <v>0</v>
          </cell>
          <cell r="P430">
            <v>0</v>
          </cell>
        </row>
        <row r="431">
          <cell r="I431" t="str">
            <v>B010</v>
          </cell>
          <cell r="L431" t="str">
            <v>Dispositivi medici: Cnd: P - Materiali protesici (endoprotesi non attive)</v>
          </cell>
          <cell r="M431" t="str">
            <v>€.</v>
          </cell>
          <cell r="N431">
            <v>0</v>
          </cell>
          <cell r="P431">
            <v>0</v>
          </cell>
        </row>
        <row r="432">
          <cell r="I432" t="str">
            <v>B010</v>
          </cell>
          <cell r="L432" t="str">
            <v>Dispositivi Medici: Cnd F - Materiali per emodialisi</v>
          </cell>
          <cell r="M432" t="str">
            <v>€.</v>
          </cell>
          <cell r="N432">
            <v>0</v>
          </cell>
          <cell r="P432">
            <v>0</v>
          </cell>
        </row>
        <row r="433">
          <cell r="I433" t="str">
            <v>B010</v>
          </cell>
          <cell r="L433" t="str">
            <v>Materiali per la profilassi igienico-sanitari: sieri</v>
          </cell>
          <cell r="M433" t="str">
            <v>€.</v>
          </cell>
          <cell r="N433">
            <v>0</v>
          </cell>
          <cell r="P433">
            <v>0</v>
          </cell>
        </row>
        <row r="434">
          <cell r="I434" t="str">
            <v>B010</v>
          </cell>
          <cell r="L434" t="str">
            <v>Materiali per la profilassi igienico-sanitari: vaccini</v>
          </cell>
          <cell r="M434" t="str">
            <v>€.</v>
          </cell>
          <cell r="N434">
            <v>0</v>
          </cell>
          <cell r="P434">
            <v>0</v>
          </cell>
        </row>
        <row r="435">
          <cell r="I435" t="str">
            <v>B010</v>
          </cell>
          <cell r="L435" t="str">
            <v>Prodotti farmaceutici per uso veterinario</v>
          </cell>
          <cell r="M435" t="str">
            <v>€.</v>
          </cell>
          <cell r="N435">
            <v>20021</v>
          </cell>
          <cell r="O435">
            <v>20698</v>
          </cell>
          <cell r="P435">
            <v>677</v>
          </cell>
        </row>
        <row r="436">
          <cell r="I436" t="str">
            <v>B010</v>
          </cell>
          <cell r="L436" t="str">
            <v>Sangue ed emocomponenti</v>
          </cell>
          <cell r="M436" t="str">
            <v>€.</v>
          </cell>
          <cell r="N436">
            <v>0</v>
          </cell>
          <cell r="P436">
            <v>0</v>
          </cell>
        </row>
        <row r="437">
          <cell r="I437" t="str">
            <v>B010</v>
          </cell>
          <cell r="L437" t="str">
            <v>Sangue ed emocomponenti acquistati Extraregione</v>
          </cell>
          <cell r="M437" t="str">
            <v>€.</v>
          </cell>
          <cell r="N437">
            <v>0</v>
          </cell>
          <cell r="P437">
            <v>0</v>
          </cell>
        </row>
        <row r="438">
          <cell r="I438" t="str">
            <v>B010</v>
          </cell>
          <cell r="L438" t="str">
            <v>Sangue ed emocomponenti da ATS/ASST/Fondazioni della Regione</v>
          </cell>
          <cell r="M438" t="str">
            <v>€.</v>
          </cell>
          <cell r="N438">
            <v>0</v>
          </cell>
          <cell r="P438">
            <v>0</v>
          </cell>
        </row>
        <row r="439">
          <cell r="I439" t="str">
            <v>B010</v>
          </cell>
          <cell r="L439" t="str">
            <v>Altri beni e prodotti sanitari (PRODOTTI SENZA REPERTORIO E/O CND)</v>
          </cell>
          <cell r="M439" t="str">
            <v>€.</v>
          </cell>
          <cell r="N439">
            <v>135</v>
          </cell>
          <cell r="P439">
            <v>-135</v>
          </cell>
        </row>
        <row r="440">
          <cell r="I440" t="str">
            <v>B010</v>
          </cell>
          <cell r="L440" t="str">
            <v>Altri beni e prodotti sanitari da ATS/ASST/Fondazioni della Regione</v>
          </cell>
          <cell r="M440" t="str">
            <v>€.</v>
          </cell>
          <cell r="N440">
            <v>0</v>
          </cell>
          <cell r="O440">
            <v>526571</v>
          </cell>
          <cell r="P440">
            <v>526571</v>
          </cell>
          <cell r="R440">
            <v>0</v>
          </cell>
        </row>
        <row r="441">
          <cell r="L441" t="str">
            <v>Altri beni e prodotti sanitari (Prodotti farmaceutici ed emoderivati) da ATS/ASST/Fondazioni della Regione</v>
          </cell>
          <cell r="M441" t="str">
            <v>€.</v>
          </cell>
          <cell r="N441">
            <v>0</v>
          </cell>
          <cell r="P441">
            <v>0</v>
          </cell>
        </row>
        <row r="442">
          <cell r="L442" t="str">
            <v>Altri beni e prodotti sanitari (Sangue ed emocomponenti) da ATS/ASST/Fondazioni della Regione</v>
          </cell>
          <cell r="M442" t="str">
            <v>€.</v>
          </cell>
          <cell r="N442">
            <v>0</v>
          </cell>
          <cell r="P442">
            <v>0</v>
          </cell>
        </row>
        <row r="443">
          <cell r="L443" t="str">
            <v>Altri beni e prodotti sanitari (Dispositivi Medici) da ATS/ASST/Fondazioni della Regione</v>
          </cell>
          <cell r="M443" t="str">
            <v>€.</v>
          </cell>
          <cell r="N443">
            <v>0</v>
          </cell>
          <cell r="P443">
            <v>0</v>
          </cell>
        </row>
        <row r="444">
          <cell r="L444" t="str">
            <v>Altri beni e prodotti sanitari (Prodotti dietetici) da ATS/ASST/Fondazioni della Regione</v>
          </cell>
          <cell r="M444" t="str">
            <v>€.</v>
          </cell>
          <cell r="N444">
            <v>0</v>
          </cell>
          <cell r="P444">
            <v>0</v>
          </cell>
        </row>
        <row r="445">
          <cell r="L445" t="str">
            <v>Altri beni e prodotti sanitari (Materiali per la profilassi - vaccini) da ATS/ASST/Fondazioni della Regione</v>
          </cell>
          <cell r="M445" t="str">
            <v>€.</v>
          </cell>
          <cell r="N445">
            <v>611505</v>
          </cell>
          <cell r="O445">
            <v>526571</v>
          </cell>
          <cell r="P445">
            <v>-84934</v>
          </cell>
        </row>
        <row r="446">
          <cell r="L446" t="str">
            <v>Altri beni e prodotti sanitari (Prodotti chimici) da ATS/ASST/Fondazioni della Regione</v>
          </cell>
          <cell r="M446" t="str">
            <v>€.</v>
          </cell>
          <cell r="N446">
            <v>0</v>
          </cell>
          <cell r="P446">
            <v>0</v>
          </cell>
        </row>
        <row r="447">
          <cell r="L447" t="str">
            <v>Altri beni e prodotti sanitari (Materiali e prodotti per uso veterinario) da ATS/ASST/Fondazioni della Regione</v>
          </cell>
          <cell r="M447" t="str">
            <v>€.</v>
          </cell>
          <cell r="N447">
            <v>0</v>
          </cell>
          <cell r="P447">
            <v>0</v>
          </cell>
        </row>
        <row r="448">
          <cell r="L448" t="str">
            <v>Altri beni e prodotti sanitari Altri beni e prodotti sanitari) da ATS/ASST/Fondazioni della Regione</v>
          </cell>
          <cell r="M448" t="str">
            <v>€.</v>
          </cell>
          <cell r="N448">
            <v>0</v>
          </cell>
          <cell r="P448">
            <v>0</v>
          </cell>
        </row>
        <row r="451">
          <cell r="L451" t="str">
            <v>B.1.B) Acquisti di beni non sanitari - Totale</v>
          </cell>
          <cell r="N451">
            <v>158597</v>
          </cell>
          <cell r="O451">
            <v>180042</v>
          </cell>
          <cell r="P451">
            <v>21445</v>
          </cell>
          <cell r="R451">
            <v>0</v>
          </cell>
        </row>
        <row r="453">
          <cell r="L453" t="str">
            <v>Descrizione</v>
          </cell>
          <cell r="N453" t="str">
            <v>Valore Netto al 31/12/2020</v>
          </cell>
          <cell r="O453" t="str">
            <v>Valore Netto al 31/12/2021</v>
          </cell>
          <cell r="P453" t="str">
            <v>Variazione</v>
          </cell>
          <cell r="R453" t="str">
            <v>Prechiusura al ° trimestre 2021</v>
          </cell>
        </row>
        <row r="454">
          <cell r="I454" t="str">
            <v>B010</v>
          </cell>
          <cell r="L454" t="str">
            <v>Prodotti alimentari</v>
          </cell>
          <cell r="M454" t="str">
            <v>€.</v>
          </cell>
          <cell r="N454">
            <v>0</v>
          </cell>
          <cell r="P454">
            <v>0</v>
          </cell>
        </row>
        <row r="455">
          <cell r="I455" t="str">
            <v>B010</v>
          </cell>
          <cell r="L455" t="str">
            <v>Materiale di guardaroba, di pulizia e di convivenza in genere</v>
          </cell>
          <cell r="M455" t="str">
            <v>€.</v>
          </cell>
          <cell r="N455">
            <v>11145</v>
          </cell>
          <cell r="O455">
            <v>5532</v>
          </cell>
          <cell r="P455">
            <v>-5613</v>
          </cell>
        </row>
        <row r="456">
          <cell r="I456" t="str">
            <v>B010</v>
          </cell>
          <cell r="L456" t="str">
            <v>Carburanti e lubrificanti</v>
          </cell>
          <cell r="M456" t="str">
            <v>€.</v>
          </cell>
          <cell r="N456">
            <v>74049</v>
          </cell>
          <cell r="O456">
            <v>87575</v>
          </cell>
          <cell r="P456">
            <v>13526</v>
          </cell>
        </row>
        <row r="457">
          <cell r="I457" t="str">
            <v>B010</v>
          </cell>
          <cell r="L457" t="str">
            <v>Combustibili</v>
          </cell>
          <cell r="M457" t="str">
            <v>€.</v>
          </cell>
          <cell r="N457">
            <v>0</v>
          </cell>
          <cell r="P457">
            <v>0</v>
          </cell>
        </row>
        <row r="458">
          <cell r="I458" t="str">
            <v>B010</v>
          </cell>
          <cell r="L458" t="str">
            <v>Cancelleria e stampati</v>
          </cell>
          <cell r="M458" t="str">
            <v>€.</v>
          </cell>
          <cell r="N458">
            <v>21357</v>
          </cell>
          <cell r="O458">
            <v>28381</v>
          </cell>
          <cell r="P458">
            <v>7024</v>
          </cell>
        </row>
        <row r="459">
          <cell r="I459" t="str">
            <v>B010</v>
          </cell>
          <cell r="L459" t="str">
            <v>Supporti informatici e materiale per EDP</v>
          </cell>
          <cell r="M459" t="str">
            <v>€.</v>
          </cell>
          <cell r="N459">
            <v>8824</v>
          </cell>
          <cell r="O459">
            <v>6514</v>
          </cell>
          <cell r="P459">
            <v>-2310</v>
          </cell>
        </row>
        <row r="460">
          <cell r="I460" t="str">
            <v>B010</v>
          </cell>
          <cell r="L460" t="str">
            <v>Materiale per manutenzioni e riparazioni immobili e loro pertinenze</v>
          </cell>
          <cell r="M460" t="str">
            <v>€.</v>
          </cell>
          <cell r="N460">
            <v>0</v>
          </cell>
          <cell r="P460">
            <v>0</v>
          </cell>
        </row>
        <row r="461">
          <cell r="I461" t="str">
            <v>B010</v>
          </cell>
          <cell r="L461" t="str">
            <v>Materiale per manutenzioni e riparazioni mobili e macchine</v>
          </cell>
          <cell r="M461" t="str">
            <v>€.</v>
          </cell>
          <cell r="N461">
            <v>0</v>
          </cell>
          <cell r="P461">
            <v>0</v>
          </cell>
        </row>
        <row r="462">
          <cell r="I462" t="str">
            <v>B010</v>
          </cell>
          <cell r="L462" t="str">
            <v>Materiale per manutenzioni e riparazioni attrezzature tecnico scientifico sanitarie</v>
          </cell>
          <cell r="M462" t="str">
            <v>€.</v>
          </cell>
          <cell r="N462">
            <v>0</v>
          </cell>
          <cell r="P462">
            <v>0</v>
          </cell>
        </row>
        <row r="463">
          <cell r="I463" t="str">
            <v>B010</v>
          </cell>
          <cell r="L463" t="str">
            <v>Materiale per manutenzioni e riparazioni attrezzature tecnico economali</v>
          </cell>
          <cell r="M463" t="str">
            <v>€.</v>
          </cell>
          <cell r="N463">
            <v>0</v>
          </cell>
          <cell r="P463">
            <v>0</v>
          </cell>
        </row>
        <row r="464">
          <cell r="I464" t="str">
            <v>B010</v>
          </cell>
          <cell r="L464" t="str">
            <v>Materiale per manutenzioni e riparazioni automezzi (sanitari e non)</v>
          </cell>
          <cell r="M464" t="str">
            <v>€.</v>
          </cell>
          <cell r="N464">
            <v>0</v>
          </cell>
          <cell r="P464">
            <v>0</v>
          </cell>
        </row>
        <row r="465">
          <cell r="I465" t="str">
            <v>B010</v>
          </cell>
          <cell r="L465" t="str">
            <v>Materiale per manutenzioni e riparazioni - Altro</v>
          </cell>
          <cell r="M465" t="str">
            <v>€.</v>
          </cell>
          <cell r="N465">
            <v>0</v>
          </cell>
          <cell r="P465">
            <v>0</v>
          </cell>
        </row>
        <row r="466">
          <cell r="I466" t="str">
            <v>B010</v>
          </cell>
          <cell r="L466" t="str">
            <v>Altri beni non sanitari</v>
          </cell>
          <cell r="M466" t="str">
            <v>€.</v>
          </cell>
          <cell r="N466">
            <v>43222</v>
          </cell>
          <cell r="O466">
            <v>52040</v>
          </cell>
          <cell r="P466">
            <v>8818</v>
          </cell>
        </row>
        <row r="467">
          <cell r="I467" t="str">
            <v>B010</v>
          </cell>
          <cell r="L467" t="str">
            <v>Altri beni non sanitari da ATS/ASST/Fondazioni della Regione</v>
          </cell>
          <cell r="M467" t="str">
            <v>€.</v>
          </cell>
          <cell r="N467">
            <v>0</v>
          </cell>
          <cell r="P467">
            <v>0</v>
          </cell>
        </row>
        <row r="468">
          <cell r="L468" t="str">
            <v>REGIONE: Acquisti di beni non sanitari - Spese dirette regionali)</v>
          </cell>
          <cell r="M468" t="str">
            <v>€.</v>
          </cell>
        </row>
        <row r="471">
          <cell r="N471" t="str">
            <v>Valore Netto al 31/12/2020</v>
          </cell>
          <cell r="O471" t="str">
            <v>Valore Netto al 31/12/2021</v>
          </cell>
          <cell r="P471" t="str">
            <v>Variazione</v>
          </cell>
          <cell r="R471" t="str">
            <v>Prechiusura al ° trimestre 2021</v>
          </cell>
        </row>
        <row r="472">
          <cell r="L472" t="str">
            <v>B.2) Acquisti di servizi - Totale</v>
          </cell>
          <cell r="M472" t="str">
            <v>€.</v>
          </cell>
          <cell r="N472">
            <v>399272967</v>
          </cell>
          <cell r="O472">
            <v>430580780</v>
          </cell>
          <cell r="P472">
            <v>31307813</v>
          </cell>
          <cell r="R472">
            <v>0</v>
          </cell>
        </row>
        <row r="474">
          <cell r="N474" t="str">
            <v>Valore Netto al 31/12/2020</v>
          </cell>
          <cell r="O474" t="str">
            <v>Valore Netto al 31/12/2021</v>
          </cell>
          <cell r="P474" t="str">
            <v>Variazione</v>
          </cell>
          <cell r="R474" t="str">
            <v>Prechiusura al ° trimestre 2021</v>
          </cell>
        </row>
        <row r="475">
          <cell r="L475" t="str">
            <v>B.2.A) Acquisti di servizi sanitari - Totale</v>
          </cell>
          <cell r="M475" t="str">
            <v>€.</v>
          </cell>
          <cell r="N475">
            <v>396291052</v>
          </cell>
          <cell r="O475">
            <v>427712582</v>
          </cell>
          <cell r="P475">
            <v>31421530</v>
          </cell>
          <cell r="R475">
            <v>0</v>
          </cell>
        </row>
        <row r="477">
          <cell r="L477" t="str">
            <v>B.2.A.1) Acquisti di servizi sanitari per medicina di base - Totale</v>
          </cell>
          <cell r="M477" t="str">
            <v>€.</v>
          </cell>
          <cell r="N477">
            <v>28175312</v>
          </cell>
          <cell r="O477">
            <v>30023574</v>
          </cell>
          <cell r="P477">
            <v>1848262</v>
          </cell>
          <cell r="R477">
            <v>0</v>
          </cell>
        </row>
        <row r="479">
          <cell r="L479" t="str">
            <v>Descrizione</v>
          </cell>
          <cell r="N479" t="str">
            <v>Valore Netto al 31/12/2020</v>
          </cell>
          <cell r="O479" t="str">
            <v>Valore Netto al 31/12/2021</v>
          </cell>
          <cell r="P479" t="str">
            <v>Variazione</v>
          </cell>
          <cell r="R479" t="str">
            <v>Prechiusura al ° trimestre 2021</v>
          </cell>
        </row>
        <row r="480">
          <cell r="I480" t="str">
            <v>B02B</v>
          </cell>
          <cell r="L480" t="str">
            <v>Assistenza per medicina di base convenzionata: Medici Medicina Generale</v>
          </cell>
          <cell r="M480" t="str">
            <v>€.</v>
          </cell>
          <cell r="N480">
            <v>21031940</v>
          </cell>
          <cell r="O480">
            <v>22916350</v>
          </cell>
          <cell r="P480">
            <v>1884410</v>
          </cell>
        </row>
        <row r="481">
          <cell r="I481" t="str">
            <v>B02B</v>
          </cell>
          <cell r="L481" t="str">
            <v>Assistenza per medicina di base convenzionata: Pediatri Libera Scelta</v>
          </cell>
          <cell r="M481" t="str">
            <v>€.</v>
          </cell>
          <cell r="N481">
            <v>4429884</v>
          </cell>
          <cell r="O481">
            <v>4436099</v>
          </cell>
          <cell r="P481">
            <v>6215</v>
          </cell>
        </row>
        <row r="482">
          <cell r="I482" t="str">
            <v>B02B</v>
          </cell>
          <cell r="L482" t="str">
            <v>Assistenza per medicina di base convenzionata: Medici Guardia medica - Continuità assistenziale</v>
          </cell>
          <cell r="M482" t="str">
            <v>€.</v>
          </cell>
          <cell r="N482">
            <v>2655639</v>
          </cell>
          <cell r="O482">
            <v>2620595</v>
          </cell>
          <cell r="P482">
            <v>-35044</v>
          </cell>
        </row>
        <row r="483">
          <cell r="I483" t="str">
            <v>B02B</v>
          </cell>
          <cell r="L483" t="str">
            <v>Assistenza per medicina di base convenzionata: Medicina dei servizi</v>
          </cell>
          <cell r="M483" t="str">
            <v>€.</v>
          </cell>
          <cell r="N483">
            <v>0</v>
          </cell>
          <cell r="P483">
            <v>0</v>
          </cell>
        </row>
        <row r="484">
          <cell r="I484" t="str">
            <v>B02B</v>
          </cell>
          <cell r="L484" t="str">
            <v>Assistenza per medicina di base convenzionata: Psicologi</v>
          </cell>
          <cell r="M484" t="str">
            <v>€.</v>
          </cell>
          <cell r="N484">
            <v>0</v>
          </cell>
          <cell r="P484">
            <v>0</v>
          </cell>
        </row>
        <row r="485">
          <cell r="I485" t="str">
            <v>B02B</v>
          </cell>
          <cell r="L485" t="str">
            <v>Assistenza per medicina di base convenzionata: Medici 118</v>
          </cell>
          <cell r="M485" t="str">
            <v>€.</v>
          </cell>
          <cell r="N485">
            <v>0</v>
          </cell>
          <cell r="P485">
            <v>0</v>
          </cell>
        </row>
        <row r="486">
          <cell r="I486" t="str">
            <v>B02B</v>
          </cell>
          <cell r="L486" t="str">
            <v>Altra assistenza per medicina di base</v>
          </cell>
          <cell r="M486" t="str">
            <v>€.</v>
          </cell>
          <cell r="N486">
            <v>0</v>
          </cell>
          <cell r="O486">
            <v>0</v>
          </cell>
          <cell r="P486">
            <v>0</v>
          </cell>
          <cell r="R486">
            <v>0</v>
          </cell>
        </row>
        <row r="487">
          <cell r="L487" t="str">
            <v>Assistenza per medicina di base convenzionata: da strutture pubbliche ubicate nel proprio territorio: ASST/Fondazioni pubbliche</v>
          </cell>
          <cell r="M487" t="str">
            <v>€.</v>
          </cell>
          <cell r="N487">
            <v>0</v>
          </cell>
          <cell r="O487">
            <v>0</v>
          </cell>
          <cell r="P487">
            <v>0</v>
          </cell>
          <cell r="R487">
            <v>0</v>
          </cell>
        </row>
        <row r="488">
          <cell r="L488" t="str">
            <v>Assistenza per medicina di base convenzionata: da strutture pubbliche ubicate in altre province della Regione: ATS/ASST/Fondazioni pubbliche</v>
          </cell>
          <cell r="M488" t="str">
            <v>€.</v>
          </cell>
          <cell r="N488">
            <v>0</v>
          </cell>
          <cell r="O488">
            <v>0</v>
          </cell>
          <cell r="P488">
            <v>0</v>
          </cell>
          <cell r="R488">
            <v>0</v>
          </cell>
        </row>
        <row r="489">
          <cell r="I489" t="str">
            <v>B02B</v>
          </cell>
          <cell r="L489" t="str">
            <v>Assistenza per medicina di base convenzionata: da pubblico Mobilità (Extra Regione</v>
          </cell>
          <cell r="M489" t="str">
            <v>€.</v>
          </cell>
          <cell r="N489">
            <v>57849</v>
          </cell>
          <cell r="O489">
            <v>50530</v>
          </cell>
          <cell r="P489">
            <v>-7319</v>
          </cell>
        </row>
        <row r="490">
          <cell r="L490" t="str">
            <v>REGIONE: Mobilità attiva MMG da contabilizzare a costo)</v>
          </cell>
          <cell r="M490" t="str">
            <v>€.</v>
          </cell>
          <cell r="N490">
            <v>0</v>
          </cell>
          <cell r="P490">
            <v>0</v>
          </cell>
        </row>
        <row r="492">
          <cell r="L492" t="str">
            <v>B.2.A.2) Acquisti di servizi sanitari per farmaceutica - Totale</v>
          </cell>
          <cell r="M492" t="str">
            <v>€.</v>
          </cell>
          <cell r="N492">
            <v>44192673</v>
          </cell>
          <cell r="O492">
            <v>44474696</v>
          </cell>
          <cell r="P492">
            <v>282023</v>
          </cell>
          <cell r="R492">
            <v>0</v>
          </cell>
        </row>
        <row r="494">
          <cell r="L494" t="str">
            <v>Descrizione</v>
          </cell>
          <cell r="N494" t="str">
            <v>Valore Netto al 31/12/2020</v>
          </cell>
          <cell r="O494" t="str">
            <v>Valore Netto al 31/12/2021</v>
          </cell>
          <cell r="P494" t="str">
            <v>Variazione</v>
          </cell>
          <cell r="R494" t="str">
            <v>Prechiusura al ° trimestre 2021</v>
          </cell>
        </row>
        <row r="495">
          <cell r="I495" t="str">
            <v>B02B</v>
          </cell>
          <cell r="L495" t="str">
            <v>Acquisto di prestazioni di farmaceutica da farmacie ubicate nel proprio territorio (Farmaceutica convenzionata ex art. 8, c. 2, D. Lgs. 502/92): Farmaci)</v>
          </cell>
          <cell r="M495" t="str">
            <v>€.</v>
          </cell>
          <cell r="N495">
            <v>41546274</v>
          </cell>
          <cell r="O495">
            <v>41839525</v>
          </cell>
          <cell r="P495">
            <v>293251</v>
          </cell>
        </row>
        <row r="496">
          <cell r="I496" t="str">
            <v>B02B</v>
          </cell>
          <cell r="L496" t="str">
            <v>Acquisto di prestazioni di farmaceutica da farmacie ubicate in altre province lombarde (Farmaceutica convenzionata ex art. 8, c. 2, D. Lgs. 502/92): Farmaci</v>
          </cell>
          <cell r="M496" t="str">
            <v>€.</v>
          </cell>
          <cell r="N496">
            <v>1248750</v>
          </cell>
          <cell r="O496">
            <v>1248750</v>
          </cell>
          <cell r="P496">
            <v>0</v>
          </cell>
        </row>
        <row r="497">
          <cell r="L497" t="str">
            <v>Acquisti di servizi sanitari per farmaceutica: da strutture pubbliche ubicate nel proprio territorio: ASST/Fondazioni pubbliche</v>
          </cell>
          <cell r="M497" t="str">
            <v>€.</v>
          </cell>
          <cell r="N497">
            <v>0</v>
          </cell>
          <cell r="O497">
            <v>0</v>
          </cell>
          <cell r="P497">
            <v>0</v>
          </cell>
          <cell r="R497">
            <v>0</v>
          </cell>
        </row>
        <row r="498">
          <cell r="L498" t="str">
            <v>Acquisti di servizi sanitari per farmaceutica: da strutture pubbliche ubicate in altre province della Regione: ATS/ASST/Fondazioni pubbliche</v>
          </cell>
          <cell r="M498" t="str">
            <v>€.</v>
          </cell>
          <cell r="N498">
            <v>0</v>
          </cell>
          <cell r="O498">
            <v>0</v>
          </cell>
          <cell r="P498">
            <v>0</v>
          </cell>
          <cell r="R498">
            <v>0</v>
          </cell>
        </row>
        <row r="499">
          <cell r="I499" t="str">
            <v>B02B</v>
          </cell>
          <cell r="L499" t="str">
            <v>Acquisto di prestazioni di farmaceutica da farmacie ubicate fuori regione (Farmaceutica convenzionata ex art. 8, c. 2, D. Lgs. 502/92): Farmaci (Mobilità passiva in compensazione)</v>
          </cell>
          <cell r="M499" t="str">
            <v>€.</v>
          </cell>
          <cell r="N499">
            <v>89344</v>
          </cell>
          <cell r="O499">
            <v>78031</v>
          </cell>
          <cell r="P499">
            <v>-11313</v>
          </cell>
        </row>
        <row r="500">
          <cell r="I500" t="str">
            <v>B02B</v>
          </cell>
          <cell r="L500" t="str">
            <v>Acquisto di prestazioni di farmaceutica da farmacie ubicate nel proprio territorio (Farmaceutica convenzionata ex art. 8, c. 2, D. Lgs. 502/92): Galenici</v>
          </cell>
          <cell r="M500" t="str">
            <v>€.</v>
          </cell>
          <cell r="N500">
            <v>29585</v>
          </cell>
          <cell r="O500">
            <v>29585</v>
          </cell>
          <cell r="P500">
            <v>0</v>
          </cell>
        </row>
        <row r="501">
          <cell r="I501" t="str">
            <v>B02B</v>
          </cell>
          <cell r="L501" t="str">
            <v>Acquisto di prestazioni di farmaceutica da farmacie ubicate in altre province lombarde (Farmaceutica convenzionata ex art. 8, c. 2, D. Lgs. 502/92): Galenici</v>
          </cell>
          <cell r="M501" t="str">
            <v>€.</v>
          </cell>
          <cell r="N501">
            <v>0</v>
          </cell>
          <cell r="P501">
            <v>0</v>
          </cell>
        </row>
        <row r="502">
          <cell r="I502" t="str">
            <v>B02B</v>
          </cell>
          <cell r="L502" t="str">
            <v>Acquisto di prestazioni di farmaceutica da farmacie ubicate fuori regione (Farmaceutica convenzionata ex art. 8, c. 2, D. Lgs. 502/92): Galenici (Mobilità passiva in compensazione)</v>
          </cell>
          <cell r="M502" t="str">
            <v>€.</v>
          </cell>
        </row>
        <row r="503">
          <cell r="I503" t="str">
            <v>B02B</v>
          </cell>
          <cell r="L503" t="str">
            <v>Acquisto di prestazioni di farmaceutica da farmacie ubicate nel proprio territorio (Farmaceutica convenzionata ex art. 8, c. 2, D. Lgs. 502/92): Ossigeno</v>
          </cell>
          <cell r="M503" t="str">
            <v>€.</v>
          </cell>
          <cell r="N503">
            <v>166908</v>
          </cell>
          <cell r="O503">
            <v>166908</v>
          </cell>
          <cell r="P503">
            <v>0</v>
          </cell>
        </row>
        <row r="504">
          <cell r="I504" t="str">
            <v>B02B</v>
          </cell>
          <cell r="L504" t="str">
            <v>Acquisto di prestazioni di farmaceutica da farmacie ubicate in altre province lombarde (Farmaceutica convenzionata ex art. 8, c. 2, D. Lgs. 502/92): Ossigeno</v>
          </cell>
          <cell r="M504" t="str">
            <v>€.</v>
          </cell>
          <cell r="N504">
            <v>0</v>
          </cell>
          <cell r="P504">
            <v>0</v>
          </cell>
        </row>
        <row r="505">
          <cell r="I505" t="str">
            <v>B02B</v>
          </cell>
          <cell r="L505" t="str">
            <v>Acquisto di prestazioni di farmaceutica da farmacie ubicate fuori regione (Farmaceutica convenzionata ex art. 8, c. 2, D. Lgs. 502/92): Ossigeno (Mobilità passiva in compensazione)</v>
          </cell>
          <cell r="M505" t="str">
            <v>€.</v>
          </cell>
        </row>
        <row r="506">
          <cell r="I506" t="str">
            <v>B02B</v>
          </cell>
          <cell r="L506" t="str">
            <v>Acquisto di prestazioni di farmaceutica da farmacie rurali</v>
          </cell>
          <cell r="M506" t="str">
            <v>€.</v>
          </cell>
          <cell r="N506">
            <v>0</v>
          </cell>
          <cell r="P506">
            <v>0</v>
          </cell>
        </row>
        <row r="507">
          <cell r="I507" t="str">
            <v/>
          </cell>
          <cell r="L507" t="str">
            <v>Indennità farmacie rurali</v>
          </cell>
          <cell r="M507" t="str">
            <v>€.</v>
          </cell>
          <cell r="N507">
            <v>206502</v>
          </cell>
          <cell r="O507">
            <v>206710</v>
          </cell>
          <cell r="P507">
            <v>208</v>
          </cell>
        </row>
        <row r="508">
          <cell r="I508" t="str">
            <v>B02B</v>
          </cell>
          <cell r="L508" t="str">
            <v>Contributi ENPAF per acquisto di prestazioni di farmaceutica (Farmaceutica convenzionata ex art. 8, c. 2, D. Lgs. 502/92)</v>
          </cell>
          <cell r="M508" t="str">
            <v>€.</v>
          </cell>
          <cell r="N508">
            <v>22347</v>
          </cell>
          <cell r="O508">
            <v>23272</v>
          </cell>
          <cell r="P508">
            <v>925</v>
          </cell>
        </row>
        <row r="509">
          <cell r="I509" t="str">
            <v>B02B</v>
          </cell>
          <cell r="L509" t="str">
            <v>Altri contributi relativi alle prestazioni di farmaceutica Convenzionata</v>
          </cell>
          <cell r="M509" t="str">
            <v>€.</v>
          </cell>
          <cell r="N509">
            <v>727714</v>
          </cell>
          <cell r="O509">
            <v>726948</v>
          </cell>
          <cell r="P509">
            <v>-766</v>
          </cell>
        </row>
        <row r="510">
          <cell r="L510" t="str">
            <v>REGIONE: Mobilità attiva Farmaceutica da contabilizzare a costo)</v>
          </cell>
          <cell r="M510" t="str">
            <v>€.</v>
          </cell>
          <cell r="N510">
            <v>155249</v>
          </cell>
          <cell r="O510">
            <v>154967</v>
          </cell>
          <cell r="P510">
            <v>-282</v>
          </cell>
        </row>
        <row r="512">
          <cell r="L512" t="str">
            <v>B.2.A.3) Acquisti di servizi sanitari per assistenza specialistica ambulatoriale - Totale</v>
          </cell>
          <cell r="M512" t="str">
            <v>€.</v>
          </cell>
          <cell r="N512">
            <v>57574163</v>
          </cell>
          <cell r="O512">
            <v>66814708</v>
          </cell>
          <cell r="P512">
            <v>9240545</v>
          </cell>
          <cell r="R512">
            <v>0</v>
          </cell>
        </row>
        <row r="514">
          <cell r="L514" t="str">
            <v>Descrizione</v>
          </cell>
          <cell r="N514" t="str">
            <v>Valore Netto al 31/12/2020</v>
          </cell>
          <cell r="O514" t="str">
            <v>Valore Netto al 31/12/2021</v>
          </cell>
          <cell r="P514" t="str">
            <v>Variazione</v>
          </cell>
          <cell r="R514" t="str">
            <v>Prechiusura al ° trimestre 2021</v>
          </cell>
        </row>
        <row r="515">
          <cell r="I515" t="str">
            <v>B02A</v>
          </cell>
          <cell r="L515" t="str">
            <v>Acquisto di prestazioni ambulatoriali da strutture pubbliche ubicate nel proprio territorio:  ASST/ATS/Fondazioni pubbliche</v>
          </cell>
          <cell r="M515" t="str">
            <v>€.</v>
          </cell>
          <cell r="N515">
            <v>37340100</v>
          </cell>
          <cell r="O515">
            <v>43021373</v>
          </cell>
          <cell r="P515">
            <v>5681273</v>
          </cell>
          <cell r="R515">
            <v>0</v>
          </cell>
        </row>
        <row r="516">
          <cell r="L516" t="str">
            <v>Acquisto di prestazioni ambulatoriali da strutture pubbliche ubicate nel proprio territorio:  ASST/ATS/Fondazioni pubbliche) - escluso PS non seguito da ricovero</v>
          </cell>
          <cell r="M516" t="str">
            <v>€.</v>
          </cell>
          <cell r="N516">
            <v>30564769</v>
          </cell>
          <cell r="O516">
            <v>43021373</v>
          </cell>
          <cell r="P516">
            <v>12456604</v>
          </cell>
        </row>
        <row r="517">
          <cell r="L517" t="str">
            <v>Acquisto di prestazioni di pronto soccorso  non seguite da ricovero di strutture pubbliche ubicate nel proprio territorio:  ASST/ATS/Fondazioni pubbliche</v>
          </cell>
          <cell r="M517" t="str">
            <v>€.</v>
          </cell>
          <cell r="N517">
            <v>6775331</v>
          </cell>
          <cell r="P517">
            <v>-6775331</v>
          </cell>
        </row>
        <row r="518">
          <cell r="I518" t="str">
            <v>B02A</v>
          </cell>
          <cell r="L518" t="str">
            <v>Acquisto di prestazioni ambulatoriali da strutture pubbliche ubicate nel proprio territorio: altri soggetti pubblici</v>
          </cell>
          <cell r="M518" t="str">
            <v>€.</v>
          </cell>
          <cell r="N518">
            <v>0</v>
          </cell>
          <cell r="O518">
            <v>0</v>
          </cell>
          <cell r="P518">
            <v>0</v>
          </cell>
          <cell r="R518">
            <v>0</v>
          </cell>
        </row>
        <row r="519">
          <cell r="L519" t="str">
            <v>Acquisto di prestazioni ambulatoriali da strutture pubbliche ubicate nel proprio territorio: altri soggetti pubblici) - escluso PS non seguito da ricovero</v>
          </cell>
          <cell r="M519" t="str">
            <v>€.</v>
          </cell>
          <cell r="N519">
            <v>0</v>
          </cell>
          <cell r="P519">
            <v>0</v>
          </cell>
        </row>
        <row r="520">
          <cell r="L520" t="str">
            <v>Acquisto di prestazioni di pronto soccorso  non seguite da ricovero di strutture pubbliche ubicate nel proprio territorio:  altri soggetti pubblici</v>
          </cell>
          <cell r="M520" t="str">
            <v>€.</v>
          </cell>
          <cell r="N520">
            <v>0</v>
          </cell>
          <cell r="P520">
            <v>0</v>
          </cell>
        </row>
        <row r="521">
          <cell r="I521" t="str">
            <v>B02A</v>
          </cell>
          <cell r="L521" t="str">
            <v>Acquisto di prestazioni ambulatoriali in strutture pubbliche ubicate in altre province della Lombardia: ASST/ATS/Fondazioni pubbliche</v>
          </cell>
          <cell r="M521" t="str">
            <v>€.</v>
          </cell>
          <cell r="N521">
            <v>6786209</v>
          </cell>
          <cell r="O521">
            <v>7275380</v>
          </cell>
          <cell r="P521">
            <v>489171</v>
          </cell>
          <cell r="R521">
            <v>0</v>
          </cell>
        </row>
        <row r="522">
          <cell r="L522" t="str">
            <v>Acquisto di prestazioni ambulatoriali in strutture pubbliche ubicate in altre province della Lombardia: ASST/ATS/Fondazioni pubbliche) - escluso PS non seguito da ricovero</v>
          </cell>
          <cell r="M522" t="str">
            <v>€.</v>
          </cell>
          <cell r="N522">
            <v>6316177</v>
          </cell>
          <cell r="O522">
            <v>7275380</v>
          </cell>
          <cell r="P522">
            <v>959203</v>
          </cell>
        </row>
        <row r="523">
          <cell r="L523" t="str">
            <v>Acquisto di prestazioni di pronto soccorso  non seguite da ricovero in strutture pubbliche ubicate in altre province della Lombardia: ASST/ATS/Fondazioni pubbliche</v>
          </cell>
          <cell r="M523" t="str">
            <v>€.</v>
          </cell>
          <cell r="N523">
            <v>470032</v>
          </cell>
          <cell r="P523">
            <v>-470032</v>
          </cell>
        </row>
        <row r="524">
          <cell r="I524" t="str">
            <v>B02A</v>
          </cell>
          <cell r="L524" t="str">
            <v>Acquisto di prestazioni ambulatoriali in strutture pubbliche ubicate in altre province della Lombardia: altri soggetti pubblici</v>
          </cell>
          <cell r="M524" t="str">
            <v>€.</v>
          </cell>
          <cell r="N524">
            <v>0</v>
          </cell>
          <cell r="O524">
            <v>0</v>
          </cell>
          <cell r="P524">
            <v>0</v>
          </cell>
          <cell r="R524">
            <v>0</v>
          </cell>
        </row>
        <row r="525">
          <cell r="L525" t="str">
            <v>Acquisto di prestazioni ambulatoriali in strutture pubbliche ubicate in altre province della Lombardia: altri soggetti pubblici) - escluso PS non seguito da ricovero</v>
          </cell>
          <cell r="M525" t="str">
            <v>€.</v>
          </cell>
          <cell r="N525">
            <v>0</v>
          </cell>
          <cell r="P525">
            <v>0</v>
          </cell>
        </row>
        <row r="526">
          <cell r="L526" t="str">
            <v>Acquisto di prestazioni di pronto soccorso  non seguite da ricovero in strutture pubbliche ubicate in altre province della Lombardia: altri soggetti pubblici</v>
          </cell>
          <cell r="M526" t="str">
            <v>€.</v>
          </cell>
          <cell r="N526">
            <v>0</v>
          </cell>
          <cell r="P526">
            <v>0</v>
          </cell>
        </row>
        <row r="527">
          <cell r="I527" t="str">
            <v>B02B</v>
          </cell>
          <cell r="L527" t="str">
            <v>Acquisto di prestazioni ambulatoriali da strutture private ubicate nel proprio territorio: IRCCS privati</v>
          </cell>
          <cell r="M527" t="str">
            <v>€.</v>
          </cell>
          <cell r="N527">
            <v>0</v>
          </cell>
          <cell r="O527">
            <v>0</v>
          </cell>
          <cell r="P527">
            <v>0</v>
          </cell>
          <cell r="R527">
            <v>0</v>
          </cell>
        </row>
        <row r="528">
          <cell r="L528" t="str">
            <v>Acquisto di prestazioni ambulatoriali da strutture private ubicate nel proprio territorio: IRCCS privati)  - escluso PS non seguito da ricovero</v>
          </cell>
          <cell r="M528" t="str">
            <v>€.</v>
          </cell>
          <cell r="N528">
            <v>0</v>
          </cell>
          <cell r="P528">
            <v>0</v>
          </cell>
        </row>
        <row r="529">
          <cell r="L529" t="str">
            <v>Acquisto di prestazioni di pronto soccorso non seguite da ricovero da strutture private ubicate nel proprio territorio: IRCCS privati</v>
          </cell>
          <cell r="M529" t="str">
            <v>€.</v>
          </cell>
          <cell r="N529">
            <v>0</v>
          </cell>
          <cell r="P529">
            <v>0</v>
          </cell>
        </row>
        <row r="530">
          <cell r="I530" t="str">
            <v>B02B</v>
          </cell>
          <cell r="L530" t="str">
            <v>Acquisto di prestazioni ambulatoriali da strutture private ubicate nel proprio territorio: ospedali classificati</v>
          </cell>
          <cell r="M530" t="str">
            <v>€.</v>
          </cell>
          <cell r="N530">
            <v>2960775</v>
          </cell>
          <cell r="O530">
            <v>4142191</v>
          </cell>
          <cell r="P530">
            <v>1181416</v>
          </cell>
          <cell r="R530">
            <v>0</v>
          </cell>
        </row>
        <row r="531">
          <cell r="L531" t="str">
            <v>Acquisto di prestazioni ambulatoriali da strutture private ubicate nel proprio territorio: ospedali classificati) - escluso PS non seguito da ricovero</v>
          </cell>
          <cell r="M531" t="str">
            <v>€.</v>
          </cell>
          <cell r="N531">
            <v>2321120</v>
          </cell>
          <cell r="O531">
            <v>4142191</v>
          </cell>
          <cell r="P531">
            <v>1821071</v>
          </cell>
        </row>
        <row r="532">
          <cell r="L532" t="str">
            <v>Acquisto di prestazioni di pronto soccorso non seguite da ricovero da strutture private ubicate nel proprio territorio: Ospedali classificati</v>
          </cell>
          <cell r="M532" t="str">
            <v>€.</v>
          </cell>
          <cell r="N532">
            <v>639655</v>
          </cell>
          <cell r="P532">
            <v>-639655</v>
          </cell>
        </row>
        <row r="533">
          <cell r="I533" t="str">
            <v>B02B</v>
          </cell>
          <cell r="L533" t="str">
            <v>Acquisto di prestazioni ambulatoriali da strutture private ubicate nel proprio territorio: case di cura private</v>
          </cell>
          <cell r="M533" t="str">
            <v>€.</v>
          </cell>
          <cell r="N533">
            <v>0</v>
          </cell>
          <cell r="O533">
            <v>0</v>
          </cell>
          <cell r="P533">
            <v>0</v>
          </cell>
          <cell r="R533">
            <v>0</v>
          </cell>
        </row>
        <row r="534">
          <cell r="L534" t="str">
            <v>Acquisto di prestazioni ambulatoriali da strutture private ubicate nel proprio territorio: case di cura private) - escluso PS non seguito da ricovero</v>
          </cell>
          <cell r="M534" t="str">
            <v>€.</v>
          </cell>
          <cell r="N534">
            <v>0</v>
          </cell>
          <cell r="P534">
            <v>0</v>
          </cell>
        </row>
        <row r="535">
          <cell r="L535" t="str">
            <v>Acquisto di prestazioni di pronto soccorso non seguite da ricovero da strutture private ubicate nel proprio territorio: case di cura private</v>
          </cell>
          <cell r="M535" t="str">
            <v>€.</v>
          </cell>
          <cell r="N535">
            <v>0</v>
          </cell>
          <cell r="P535">
            <v>0</v>
          </cell>
        </row>
        <row r="536">
          <cell r="I536" t="str">
            <v>B02B</v>
          </cell>
          <cell r="L536" t="str">
            <v>Acquisto di prestazioni ambulatoriali da strutture private ubicate nel proprio territorio: strutture accreditate</v>
          </cell>
          <cell r="M536" t="str">
            <v>€.</v>
          </cell>
          <cell r="N536">
            <v>697202</v>
          </cell>
          <cell r="O536">
            <v>820028</v>
          </cell>
          <cell r="P536">
            <v>122826</v>
          </cell>
          <cell r="R536">
            <v>0</v>
          </cell>
        </row>
        <row r="537">
          <cell r="L537" t="str">
            <v>Acquisto di prestazioni ambulatoriali da strutture private ubicate nel proprio territorio: strutture accreditate) - escluso PS non seguito da ricovero</v>
          </cell>
          <cell r="M537" t="str">
            <v>€.</v>
          </cell>
          <cell r="N537">
            <v>697202</v>
          </cell>
          <cell r="O537">
            <v>792648</v>
          </cell>
          <cell r="P537">
            <v>95446</v>
          </cell>
        </row>
        <row r="538">
          <cell r="L538" t="str">
            <v>Acquisto di prestazioni di pronto soccorso non seguite da ricovero da strutture private ubicate nel proprio territorio: strutture accreditate</v>
          </cell>
          <cell r="M538" t="str">
            <v>€.</v>
          </cell>
          <cell r="N538">
            <v>0</v>
          </cell>
          <cell r="P538">
            <v>0</v>
          </cell>
        </row>
        <row r="539">
          <cell r="L539" t="str">
            <v>(acquisto di prestazioni ambulatoriali da strutture private ubicate nel proprio territorio: strutture accreditate) - Mobilità Internazionale</v>
          </cell>
          <cell r="M539" t="str">
            <v>€.</v>
          </cell>
          <cell r="N539">
            <v>0</v>
          </cell>
          <cell r="O539">
            <v>27380</v>
          </cell>
          <cell r="P539">
            <v>27380</v>
          </cell>
        </row>
        <row r="540">
          <cell r="I540" t="str">
            <v>B02B</v>
          </cell>
          <cell r="L540" t="str">
            <v>Acquisto di prestazioni ambulatoriali in strutture private ubicate in altre province della Lombardia: IRCCS privati</v>
          </cell>
          <cell r="M540" t="str">
            <v>€.</v>
          </cell>
          <cell r="N540">
            <v>1695201</v>
          </cell>
          <cell r="O540">
            <v>1694806</v>
          </cell>
          <cell r="P540">
            <v>-395</v>
          </cell>
          <cell r="R540">
            <v>0</v>
          </cell>
        </row>
        <row r="541">
          <cell r="L541" t="str">
            <v>Acquisto di prestazioni ambulatoriali in strutture private ubicate in altre province della Lombardia: IRCCS privati - escluso PS non seguito da ricovero</v>
          </cell>
          <cell r="M541" t="str">
            <v>€.</v>
          </cell>
          <cell r="N541">
            <v>1675456</v>
          </cell>
          <cell r="O541">
            <v>1694806</v>
          </cell>
          <cell r="P541">
            <v>19350</v>
          </cell>
        </row>
        <row r="542">
          <cell r="L542" t="str">
            <v>Acquisto di prestazioni di pronto soccorso non seguite da ricovero in strutture private ubicate in altre province della Lombardia: IRCCS privati</v>
          </cell>
          <cell r="M542" t="str">
            <v>€.</v>
          </cell>
          <cell r="N542">
            <v>19745</v>
          </cell>
          <cell r="P542">
            <v>-19745</v>
          </cell>
        </row>
        <row r="543">
          <cell r="I543" t="str">
            <v>B02B</v>
          </cell>
          <cell r="L543" t="str">
            <v>Acquisto di prestazioni ambulatoriali in strutture private ubicate in altre province della Lombardia: ospedali classificati</v>
          </cell>
          <cell r="M543" t="str">
            <v>€.</v>
          </cell>
          <cell r="N543">
            <v>279981</v>
          </cell>
          <cell r="O543">
            <v>290562</v>
          </cell>
          <cell r="P543">
            <v>10581</v>
          </cell>
          <cell r="R543">
            <v>0</v>
          </cell>
        </row>
        <row r="544">
          <cell r="L544" t="str">
            <v>Acquisto di prestazioni ambulatoriali in strutture private ubicate in altre province della Lombardia: ospedali classificati - escluso PS non seguito da ricovero</v>
          </cell>
          <cell r="M544" t="str">
            <v>€.</v>
          </cell>
          <cell r="N544">
            <v>270083</v>
          </cell>
          <cell r="O544">
            <v>290562</v>
          </cell>
          <cell r="P544">
            <v>20479</v>
          </cell>
        </row>
        <row r="545">
          <cell r="L545" t="str">
            <v>Acquisto di prestazioni di pronto soccorso non seguite da ricovero in strutture private ubicate in altre province della Lombardia: ospedali classificati</v>
          </cell>
          <cell r="M545" t="str">
            <v>€.</v>
          </cell>
          <cell r="N545">
            <v>9898</v>
          </cell>
          <cell r="P545">
            <v>-9898</v>
          </cell>
        </row>
        <row r="546">
          <cell r="I546" t="str">
            <v>B02B</v>
          </cell>
          <cell r="L546" t="str">
            <v>Acquisto di prestazioni ambulatoriali in strutture private ubicate in altre province della Lombardia: case di cura private</v>
          </cell>
          <cell r="M546" t="str">
            <v>€.</v>
          </cell>
          <cell r="N546">
            <v>2734157</v>
          </cell>
          <cell r="O546">
            <v>3074813</v>
          </cell>
          <cell r="P546">
            <v>340656</v>
          </cell>
          <cell r="R546">
            <v>0</v>
          </cell>
        </row>
        <row r="547">
          <cell r="L547" t="str">
            <v>Acquisto di prestazioni ambulatoriali in strutture private ubicate in altre province della Lombardia: case di cura private - escluso PS non seguito da ricovero</v>
          </cell>
          <cell r="M547" t="str">
            <v>€.</v>
          </cell>
          <cell r="N547">
            <v>2653479</v>
          </cell>
          <cell r="O547">
            <v>3074813</v>
          </cell>
          <cell r="P547">
            <v>421334</v>
          </cell>
        </row>
        <row r="548">
          <cell r="L548" t="str">
            <v>Acquisto di prestazioni di pronto soccorso non seguite da ricovero in strutture private ubicate in altre province della Lombardia: case di cura private</v>
          </cell>
          <cell r="M548" t="str">
            <v>€.</v>
          </cell>
          <cell r="N548">
            <v>80678</v>
          </cell>
          <cell r="P548">
            <v>-80678</v>
          </cell>
        </row>
        <row r="549">
          <cell r="I549" t="str">
            <v>B02B</v>
          </cell>
          <cell r="L549" t="str">
            <v>Acquisto di prestazioni ambulatoriali in strutture private ubicate in altre province della Lombardia: strutture accreditate</v>
          </cell>
          <cell r="M549" t="str">
            <v>€.</v>
          </cell>
          <cell r="N549">
            <v>924510</v>
          </cell>
          <cell r="O549">
            <v>1292921</v>
          </cell>
          <cell r="P549">
            <v>368411</v>
          </cell>
          <cell r="R549">
            <v>0</v>
          </cell>
        </row>
        <row r="550">
          <cell r="L550" t="str">
            <v>Acquisto di prestazioni ambulatoriali in strutture private ubicate in altre province della Lombardia: strutture accreditate - escluso PS non seguito da ricovero</v>
          </cell>
          <cell r="M550" t="str">
            <v>€.</v>
          </cell>
          <cell r="N550">
            <v>924510</v>
          </cell>
          <cell r="O550">
            <v>1292921</v>
          </cell>
          <cell r="P550">
            <v>368411</v>
          </cell>
        </row>
        <row r="551">
          <cell r="L551" t="str">
            <v>Acquisto di prestazioni di pronto soccorso non seguite da ricovero in strutture private ubicate in altre province della Lombardia: strutture accreditate</v>
          </cell>
          <cell r="M551" t="str">
            <v>€.</v>
          </cell>
          <cell r="N551">
            <v>0</v>
          </cell>
          <cell r="P551">
            <v>0</v>
          </cell>
        </row>
        <row r="552">
          <cell r="L552" t="str">
            <v>(acquisto di prestazioni ambulatoriali in strutture private - "RISTORI")</v>
          </cell>
          <cell r="M552" t="str">
            <v>€.</v>
          </cell>
          <cell r="N552">
            <v>0</v>
          </cell>
          <cell r="P552">
            <v>0</v>
          </cell>
        </row>
        <row r="553">
          <cell r="I553" t="str">
            <v>B02A</v>
          </cell>
          <cell r="L553" t="str">
            <v>Acquisto di prestazioni ambulatoriali in strutture ubicate fuori Regione (mobilità passiva in compensazione)</v>
          </cell>
          <cell r="M553" t="str">
            <v>€.</v>
          </cell>
          <cell r="N553">
            <v>1095360</v>
          </cell>
          <cell r="O553">
            <v>956769</v>
          </cell>
          <cell r="P553">
            <v>-138591</v>
          </cell>
          <cell r="R553">
            <v>0</v>
          </cell>
        </row>
        <row r="554">
          <cell r="L554" t="str">
            <v>Acquisto di prestazioni ambulatoriali in strutture ubicate fuori Regione (mobilità passiva in compensazione) - escluso PS non seguito da ricovero</v>
          </cell>
          <cell r="M554" t="str">
            <v>€.</v>
          </cell>
          <cell r="N554">
            <v>1095360</v>
          </cell>
          <cell r="O554">
            <v>956769</v>
          </cell>
          <cell r="P554">
            <v>-138591</v>
          </cell>
        </row>
        <row r="555">
          <cell r="L555" t="str">
            <v>Acquisto di restazioni di pronto soccorso  non seguite da ricovero in strutture ubicate fuori Regione (mobilità passiva in compensazione)</v>
          </cell>
          <cell r="M555" t="str">
            <v>€.</v>
          </cell>
          <cell r="N555">
            <v>0</v>
          </cell>
          <cell r="P555">
            <v>0</v>
          </cell>
        </row>
        <row r="556">
          <cell r="I556" t="str">
            <v>B02B</v>
          </cell>
          <cell r="L556" t="str">
            <v>Assistenza medico specialistica convenzionata interna (SUMAI)</v>
          </cell>
          <cell r="M556" t="str">
            <v>€.</v>
          </cell>
          <cell r="N556">
            <v>0</v>
          </cell>
          <cell r="P556">
            <v>0</v>
          </cell>
        </row>
        <row r="557">
          <cell r="I557" t="str">
            <v>B02A</v>
          </cell>
          <cell r="L557" t="str">
            <v>Prestazioni di "screening" in strutture pubbliche ubicate nel proprio territorio: ASST/ATS/Fondazioni pubbliche</v>
          </cell>
          <cell r="M557" t="str">
            <v>€.</v>
          </cell>
          <cell r="N557">
            <v>1131393</v>
          </cell>
          <cell r="O557">
            <v>1684966</v>
          </cell>
          <cell r="P557">
            <v>553573</v>
          </cell>
        </row>
        <row r="558">
          <cell r="I558" t="str">
            <v>B02A</v>
          </cell>
          <cell r="L558" t="str">
            <v>Prestazioni di "screening" in strutture pubbliche ubicate nel proprio territorio: altri soggetti pubblici</v>
          </cell>
          <cell r="M558" t="str">
            <v>€.</v>
          </cell>
          <cell r="N558">
            <v>0</v>
          </cell>
          <cell r="P558">
            <v>0</v>
          </cell>
        </row>
        <row r="559">
          <cell r="I559" t="str">
            <v>B02A</v>
          </cell>
          <cell r="L559" t="str">
            <v>Prestazioni di "screening" in strutture pubbliche ubicate in altre province della Lombardia: ASST/ATS/Fondazioni pubbliche</v>
          </cell>
          <cell r="M559" t="str">
            <v>€.</v>
          </cell>
          <cell r="N559">
            <v>842</v>
          </cell>
          <cell r="O559">
            <v>1653</v>
          </cell>
          <cell r="P559">
            <v>811</v>
          </cell>
        </row>
        <row r="560">
          <cell r="I560" t="str">
            <v>B02A</v>
          </cell>
          <cell r="L560" t="str">
            <v>Prestazioni di "screening" in strutture pubbliche ubicate in altre province della Lombardia: altri soggetti pubblici</v>
          </cell>
          <cell r="M560" t="str">
            <v>€.</v>
          </cell>
        </row>
        <row r="561">
          <cell r="I561" t="str">
            <v>B02B</v>
          </cell>
          <cell r="L561" t="str">
            <v>Prestazioni di "screening" in strutture private ubicate nel proprio territorio: IRCCS privati</v>
          </cell>
          <cell r="M561" t="str">
            <v>€.</v>
          </cell>
          <cell r="N561">
            <v>0</v>
          </cell>
          <cell r="P561">
            <v>0</v>
          </cell>
        </row>
        <row r="562">
          <cell r="I562" t="str">
            <v>B02B</v>
          </cell>
          <cell r="L562" t="str">
            <v>Prestazioni di "screening" in strutture private ubicate nel proprio territorio: ospedali classificati</v>
          </cell>
          <cell r="M562" t="str">
            <v>€.</v>
          </cell>
          <cell r="N562">
            <v>43775</v>
          </cell>
          <cell r="O562">
            <v>53941</v>
          </cell>
          <cell r="P562">
            <v>10166</v>
          </cell>
        </row>
        <row r="563">
          <cell r="I563" t="str">
            <v>B02B</v>
          </cell>
          <cell r="L563" t="str">
            <v>Prestazioni di "screening" in strutture private ubicate nel proprio territorio: case di cura private</v>
          </cell>
          <cell r="M563" t="str">
            <v>€.</v>
          </cell>
          <cell r="N563">
            <v>0</v>
          </cell>
          <cell r="P563">
            <v>0</v>
          </cell>
        </row>
        <row r="564">
          <cell r="I564" t="str">
            <v>B02B</v>
          </cell>
          <cell r="L564" t="str">
            <v>Prestazioni di "screening" in strutture private ubicate nel proprio territorio: strutture accreditate</v>
          </cell>
          <cell r="M564" t="str">
            <v>€.</v>
          </cell>
          <cell r="N564">
            <v>0</v>
          </cell>
          <cell r="P564">
            <v>0</v>
          </cell>
        </row>
        <row r="565">
          <cell r="I565" t="str">
            <v>B02B</v>
          </cell>
          <cell r="L565" t="str">
            <v>Prestazioni di "screening" in strutture private ubicate in altre province della Lombardia: IRCCS privati</v>
          </cell>
          <cell r="M565" t="str">
            <v>€.</v>
          </cell>
          <cell r="N565">
            <v>0</v>
          </cell>
          <cell r="P565">
            <v>0</v>
          </cell>
        </row>
        <row r="566">
          <cell r="I566" t="str">
            <v>B02B</v>
          </cell>
          <cell r="L566" t="str">
            <v>Prestazioni di "screening" in strutture private ubicate in altre province della Lombardia: ospedali classificati</v>
          </cell>
          <cell r="M566" t="str">
            <v>€.</v>
          </cell>
        </row>
        <row r="567">
          <cell r="I567" t="str">
            <v>B02B</v>
          </cell>
          <cell r="L567" t="str">
            <v>Prestazioni di "screening" in strutture private ubicate in altre province della Lombardia: case di cura private</v>
          </cell>
          <cell r="M567" t="str">
            <v>€.</v>
          </cell>
          <cell r="N567">
            <v>895</v>
          </cell>
          <cell r="O567">
            <v>1974</v>
          </cell>
          <cell r="P567">
            <v>1079</v>
          </cell>
        </row>
        <row r="568">
          <cell r="I568" t="str">
            <v>B02B</v>
          </cell>
          <cell r="L568" t="str">
            <v>Prestazioni di "screening" in strutture private ubicate in altre province della Lombardia: strutture accreditate</v>
          </cell>
          <cell r="M568" t="str">
            <v>€.</v>
          </cell>
          <cell r="N568">
            <v>0</v>
          </cell>
          <cell r="O568">
            <v>43</v>
          </cell>
          <cell r="P568">
            <v>43</v>
          </cell>
        </row>
        <row r="569">
          <cell r="I569" t="str">
            <v>B02A</v>
          </cell>
          <cell r="L569" t="str">
            <v>Acquisto di prestazioni di "screening" in strutture ubicate fuori Regione (mobilità passiva in compensazione)</v>
          </cell>
          <cell r="M569" t="str">
            <v>€.</v>
          </cell>
        </row>
        <row r="570">
          <cell r="I570" t="str">
            <v>B02A</v>
          </cell>
          <cell r="L570" t="str">
            <v>Acquisto di prestazioni di Neuro-psichiatria Infantile (Uonpia) in strutture pubbliche ubicate nel proprio territorio: ASST/ATS/Fondazioni pubbliche</v>
          </cell>
          <cell r="M570" t="str">
            <v>€.</v>
          </cell>
          <cell r="N570">
            <v>1335588</v>
          </cell>
          <cell r="O570">
            <v>1569187</v>
          </cell>
          <cell r="P570">
            <v>233599</v>
          </cell>
        </row>
        <row r="571">
          <cell r="I571" t="str">
            <v>B02A</v>
          </cell>
          <cell r="L571" t="str">
            <v>Acquisto di prestazioni di Neuro-psichiatria Infantile (Uonpia) in strutture pubbliche ubicate nel proprio territorio: altri soggetti pubblici</v>
          </cell>
          <cell r="M571" t="str">
            <v>€.</v>
          </cell>
          <cell r="N571">
            <v>0</v>
          </cell>
          <cell r="P571">
            <v>0</v>
          </cell>
        </row>
        <row r="572">
          <cell r="I572" t="str">
            <v>B02A</v>
          </cell>
          <cell r="L572" t="str">
            <v>Acquisto di prestazioni di Neuro-psichiatria Infantile (Uonpia) in strutture pubbliche ubicate in altre province della Lombardia: ASST/ATS/Fondazioni pubbliche</v>
          </cell>
          <cell r="M572" t="str">
            <v>€.</v>
          </cell>
          <cell r="N572">
            <v>56311</v>
          </cell>
          <cell r="O572">
            <v>57778</v>
          </cell>
          <cell r="P572">
            <v>1467</v>
          </cell>
        </row>
        <row r="573">
          <cell r="I573" t="str">
            <v>B02A</v>
          </cell>
          <cell r="L573" t="str">
            <v>Acquisto di prestazioni di Neuro-psichiatria Infantile (Uonpia) in strutture pubbliche ubicate in altre province della Lombardia: altri soggetti pubblici</v>
          </cell>
          <cell r="M573" t="str">
            <v>€.</v>
          </cell>
          <cell r="N573">
            <v>0</v>
          </cell>
          <cell r="P573">
            <v>0</v>
          </cell>
        </row>
        <row r="574">
          <cell r="I574" t="str">
            <v>B02B</v>
          </cell>
          <cell r="L574" t="str">
            <v>Acquisto di prestazioni di Neuro-psichiatria Infantile (Uonpia) in strutture private ubicate nel proprio territorio: IRCCS privati</v>
          </cell>
          <cell r="M574" t="str">
            <v>€.</v>
          </cell>
          <cell r="N574">
            <v>0</v>
          </cell>
          <cell r="P574">
            <v>0</v>
          </cell>
        </row>
        <row r="575">
          <cell r="I575" t="str">
            <v>B02B</v>
          </cell>
          <cell r="L575" t="str">
            <v>Acquisto di prestazioni di Neuro-psichiatria Infantile (Uonpia) in strutture private ubicate nel proprio territorio: ospedali classificati</v>
          </cell>
          <cell r="M575" t="str">
            <v>€.</v>
          </cell>
        </row>
        <row r="576">
          <cell r="I576" t="str">
            <v>B02B</v>
          </cell>
          <cell r="L576" t="str">
            <v>Acquisto di prestazioni di Neuro-psichiatria Infantile (Uonpia) in strutture private ubicate nel proprio territorio: case di cura private</v>
          </cell>
          <cell r="M576" t="str">
            <v>€.</v>
          </cell>
          <cell r="N576">
            <v>0</v>
          </cell>
          <cell r="P576">
            <v>0</v>
          </cell>
        </row>
        <row r="577">
          <cell r="I577" t="str">
            <v>B02B</v>
          </cell>
          <cell r="L577" t="str">
            <v>Acquisto di prestazioni di Neuro-psichiatria Infantile (Uonpia) in strutture private ubicate nel proprio territorio: strutture accreditate</v>
          </cell>
          <cell r="M577" t="str">
            <v>€.</v>
          </cell>
          <cell r="N577">
            <v>160196</v>
          </cell>
          <cell r="O577">
            <v>220860</v>
          </cell>
          <cell r="P577">
            <v>60664</v>
          </cell>
        </row>
        <row r="578">
          <cell r="I578" t="str">
            <v>B02B</v>
          </cell>
          <cell r="L578" t="str">
            <v>Acquisto di prestazioni di Neuro-psichiatria Infantile (Uonpia) in strutture private ubicate in altre province lombarde: IRCCS privati</v>
          </cell>
          <cell r="M578" t="str">
            <v>€.</v>
          </cell>
          <cell r="N578">
            <v>13645</v>
          </cell>
          <cell r="O578">
            <v>13862</v>
          </cell>
          <cell r="P578">
            <v>217</v>
          </cell>
        </row>
        <row r="579">
          <cell r="I579" t="str">
            <v>B02B</v>
          </cell>
          <cell r="L579" t="str">
            <v>Acquisto di prestazioni di Neuro-psichiatria Infantile (Uonpia) in strutture private ubicate in altre province lombarde: ospedali classificati</v>
          </cell>
          <cell r="M579" t="str">
            <v>€.</v>
          </cell>
          <cell r="N579">
            <v>0</v>
          </cell>
          <cell r="P579">
            <v>0</v>
          </cell>
        </row>
        <row r="580">
          <cell r="I580" t="str">
            <v>B02B</v>
          </cell>
          <cell r="L580" t="str">
            <v>Acquisto di prestazioni di Neuro-psichiatria Infantile (Uonpia) in strutture private ubicate in altre province lombarde: case di cura private</v>
          </cell>
          <cell r="M580" t="str">
            <v>€.</v>
          </cell>
          <cell r="N580">
            <v>0</v>
          </cell>
          <cell r="P580">
            <v>0</v>
          </cell>
        </row>
        <row r="581">
          <cell r="I581" t="str">
            <v>B02B</v>
          </cell>
          <cell r="L581" t="str">
            <v>Acquisto di prestazioni di Neuro-psichiatria Infantile (Uonpia) in strutture private ubicate in altre province lombarde: strutture accreditate</v>
          </cell>
          <cell r="M581" t="str">
            <v>€.</v>
          </cell>
          <cell r="N581">
            <v>266461</v>
          </cell>
          <cell r="O581">
            <v>535088</v>
          </cell>
          <cell r="P581">
            <v>268627</v>
          </cell>
        </row>
        <row r="582">
          <cell r="I582" t="str">
            <v>B02B</v>
          </cell>
          <cell r="L582" t="str">
            <v>(acquisto di prestazioni di Neuro-psichiatria Infantile (Uonpia) in strutture private - "RISTORI")</v>
          </cell>
          <cell r="M582" t="str">
            <v>€.</v>
          </cell>
          <cell r="N582">
            <v>0</v>
          </cell>
          <cell r="P582">
            <v>0</v>
          </cell>
        </row>
        <row r="583">
          <cell r="I583" t="str">
            <v>B02B</v>
          </cell>
          <cell r="L583" t="str">
            <v>Acquisto di prestazioni di Neuro-psichiatria Infantile (Uonpia) in strutture private ubicate fuori regione (mobilità passiva non in compensazione)</v>
          </cell>
          <cell r="M583" t="str">
            <v>€.</v>
          </cell>
          <cell r="N583">
            <v>9811</v>
          </cell>
          <cell r="O583">
            <v>58257</v>
          </cell>
          <cell r="P583">
            <v>48446</v>
          </cell>
        </row>
        <row r="584">
          <cell r="L584" t="str">
            <v xml:space="preserve">REGIONE: Mobilità attiva Specialistica, Screening, NPI privato da contabilizzare a costo) </v>
          </cell>
          <cell r="M584" t="str">
            <v>€.</v>
          </cell>
          <cell r="N584">
            <v>41751</v>
          </cell>
          <cell r="O584">
            <v>48256</v>
          </cell>
          <cell r="P584">
            <v>6505</v>
          </cell>
          <cell r="R584">
            <v>0</v>
          </cell>
        </row>
        <row r="585">
          <cell r="L585" t="str">
            <v>REGIONE: Mobilità attiva Specialistica, Screening, NPI privato da contabilizzare a costo) - escluso PS non seguito da ricovero</v>
          </cell>
          <cell r="M585" t="str">
            <v>€.</v>
          </cell>
          <cell r="N585">
            <v>41751</v>
          </cell>
          <cell r="O585">
            <v>48256</v>
          </cell>
          <cell r="P585">
            <v>6505</v>
          </cell>
        </row>
        <row r="586">
          <cell r="L586" t="str">
            <v>REGIONE : Mobilità attiva prestazioni di pronto soccorso non seguite da ricovero - da privato per cittadini non residenti - Extraregione (mobilità attiva in compensazione)</v>
          </cell>
          <cell r="M586" t="str">
            <v>€.</v>
          </cell>
          <cell r="N586">
            <v>0</v>
          </cell>
          <cell r="P586">
            <v>0</v>
          </cell>
        </row>
        <row r="587">
          <cell r="L587" t="str">
            <v>REGIONE: Funzioni non tariffate IRCCS privati + Altro - Specialistica)</v>
          </cell>
          <cell r="M587" t="str">
            <v>€.</v>
          </cell>
        </row>
        <row r="588">
          <cell r="L588" t="str">
            <v>REGIONE: Funzioni non tariffate ospedali classificati + Altro - Specialistica)</v>
          </cell>
          <cell r="M588" t="str">
            <v>€.</v>
          </cell>
        </row>
        <row r="589">
          <cell r="L589" t="str">
            <v>REGIONE: Funzioni non tariffate case di cura private + Altro - Specialistica)</v>
          </cell>
          <cell r="M589" t="str">
            <v>€.</v>
          </cell>
        </row>
        <row r="591">
          <cell r="L591" t="str">
            <v>B.2.A.4) Acquisti di servizi sanitari per assistenza riabilitativa - Totale</v>
          </cell>
          <cell r="M591" t="str">
            <v>€.</v>
          </cell>
          <cell r="N591">
            <v>857179</v>
          </cell>
          <cell r="O591">
            <v>638840</v>
          </cell>
          <cell r="P591">
            <v>-218339</v>
          </cell>
          <cell r="R591">
            <v>0</v>
          </cell>
        </row>
        <row r="593">
          <cell r="L593" t="str">
            <v>Descrizione</v>
          </cell>
          <cell r="N593" t="str">
            <v>Valore Netto al 31/12/2020</v>
          </cell>
          <cell r="O593" t="str">
            <v>Valore Netto al 31/12/2021</v>
          </cell>
          <cell r="P593" t="str">
            <v>Variazione</v>
          </cell>
          <cell r="R593" t="str">
            <v>Prechiusura al ° trimestre 2021</v>
          </cell>
        </row>
        <row r="594">
          <cell r="L594" t="str">
            <v>Acquisti di servizi sanitari per assistenza riabilitativa da struture pubbliche ubicate nel proprio territorio: ASST/Fondazioni pubbliche</v>
          </cell>
          <cell r="M594" t="str">
            <v>€.</v>
          </cell>
          <cell r="N594">
            <v>0</v>
          </cell>
          <cell r="O594">
            <v>0</v>
          </cell>
          <cell r="P594">
            <v>0</v>
          </cell>
          <cell r="R594">
            <v>0</v>
          </cell>
        </row>
        <row r="595">
          <cell r="L595" t="str">
            <v>Acquisti di servizi sanitari per assistenza riabilitativada strutture pubbliche ubicate in altre province della Regione: ATS/ASST/Fondazioni pubbliche</v>
          </cell>
          <cell r="M595" t="str">
            <v>€.</v>
          </cell>
          <cell r="N595">
            <v>0</v>
          </cell>
          <cell r="O595">
            <v>0</v>
          </cell>
          <cell r="P595">
            <v>0</v>
          </cell>
          <cell r="R595">
            <v>0</v>
          </cell>
        </row>
        <row r="596">
          <cell r="I596" t="str">
            <v>B02A</v>
          </cell>
          <cell r="L596" t="str">
            <v>Acquisto di prestazioni socio sanitarie integrate da strutture ubicate nel proprio territorio da servizi di riabilizazione territoriale extraospedaliera pubblici</v>
          </cell>
          <cell r="M596" t="str">
            <v>€.</v>
          </cell>
          <cell r="N596">
            <v>0</v>
          </cell>
          <cell r="P596">
            <v>0</v>
          </cell>
        </row>
        <row r="597">
          <cell r="I597" t="str">
            <v>B02A</v>
          </cell>
          <cell r="L597" t="str">
            <v>Acquisto di prestazioni socio sanitarie integrate da strutture ubicate in altre province della Regione da servizi di riabilizazione territoriale extraospedaliera pubblici</v>
          </cell>
          <cell r="M597" t="str">
            <v>€.</v>
          </cell>
          <cell r="N597">
            <v>65864</v>
          </cell>
          <cell r="P597">
            <v>-65864</v>
          </cell>
        </row>
        <row r="598">
          <cell r="I598" t="str">
            <v>B02A</v>
          </cell>
          <cell r="L598" t="str">
            <v>Acquisto di prestazioni socio sanitarie integrate da strutture ubicate fuori Regione da I.D.R. extraosp. Art.26 €.833/78 pubblici (non soggetto a compensazione)</v>
          </cell>
          <cell r="M598" t="str">
            <v>€.</v>
          </cell>
          <cell r="N598">
            <v>0</v>
          </cell>
          <cell r="P598">
            <v>0</v>
          </cell>
        </row>
        <row r="599">
          <cell r="I599" t="str">
            <v>B02B</v>
          </cell>
          <cell r="L599" t="str">
            <v>Acquisto di prestazioni socio sanitarie integrate da strutture ubicate nel proprio territorio da servizi di riabilizazione territoriale extraospedaliera privati</v>
          </cell>
          <cell r="M599" t="str">
            <v>€.</v>
          </cell>
          <cell r="N599">
            <v>474150</v>
          </cell>
          <cell r="O599">
            <v>590491</v>
          </cell>
          <cell r="P599">
            <v>116341</v>
          </cell>
        </row>
        <row r="600">
          <cell r="I600" t="str">
            <v>B02B</v>
          </cell>
          <cell r="L600" t="str">
            <v>Acquisto di prestazioni socio sanitarie integrate da strutture ubicate in altre province della Regione da servizi di riabilizazione territoriale extraospedaliera privati</v>
          </cell>
          <cell r="M600" t="str">
            <v>€.</v>
          </cell>
          <cell r="N600">
            <v>273428</v>
          </cell>
          <cell r="O600">
            <v>45891</v>
          </cell>
          <cell r="P600">
            <v>-227537</v>
          </cell>
        </row>
        <row r="601">
          <cell r="I601" t="str">
            <v>B02B</v>
          </cell>
          <cell r="L601" t="str">
            <v>(acquisto di prestazioni socio sanitarie integrate da strutture ubicate all'interno della Regione - servizi di riabilitazione territoriale extraospedaliera - non intercompany - "RISTORI")</v>
          </cell>
          <cell r="M601" t="str">
            <v>€.</v>
          </cell>
          <cell r="N601">
            <v>43737</v>
          </cell>
          <cell r="P601">
            <v>-43737</v>
          </cell>
        </row>
        <row r="602">
          <cell r="I602" t="str">
            <v>B02B</v>
          </cell>
          <cell r="L602" t="str">
            <v>Acquisto di prestazioni socio sanitarie integrate da strutture ubicate fuori Regione da I.D.R. extraosp. Art.26 L.833/78 privati</v>
          </cell>
          <cell r="M602" t="str">
            <v>€.</v>
          </cell>
          <cell r="N602">
            <v>0</v>
          </cell>
          <cell r="O602">
            <v>2458</v>
          </cell>
          <cell r="P602">
            <v>2458</v>
          </cell>
        </row>
        <row r="604">
          <cell r="L604" t="str">
            <v>B.2.A.5) Acquisti servizi sanitari per assistenza integrativa e protesica - Totale</v>
          </cell>
          <cell r="M604" t="str">
            <v>€.</v>
          </cell>
          <cell r="N604">
            <v>4770846</v>
          </cell>
          <cell r="O604">
            <v>4809722</v>
          </cell>
          <cell r="P604">
            <v>38876</v>
          </cell>
          <cell r="R604">
            <v>0</v>
          </cell>
        </row>
        <row r="606">
          <cell r="L606" t="str">
            <v>Descrizione</v>
          </cell>
          <cell r="N606" t="str">
            <v>Valore Netto al 31/12/2020</v>
          </cell>
          <cell r="O606" t="str">
            <v>Valore Netto al 31/12/2021</v>
          </cell>
          <cell r="P606" t="str">
            <v>Variazione</v>
          </cell>
          <cell r="R606" t="str">
            <v>Prechiusura al ° trimestre 2021</v>
          </cell>
        </row>
        <row r="607">
          <cell r="I607" t="str">
            <v>B02B</v>
          </cell>
          <cell r="L607" t="str">
            <v>Acquisto di prestazioni di farmaceutica da farmacie ubicate nel proprio territorio (Farmaceutica convenzionata ex art. 8, c. 2, D. Lgs. 502/92): Protesica</v>
          </cell>
          <cell r="M607" t="str">
            <v>€.</v>
          </cell>
          <cell r="N607">
            <v>23902</v>
          </cell>
          <cell r="O607">
            <v>23902</v>
          </cell>
          <cell r="P607">
            <v>0</v>
          </cell>
        </row>
        <row r="608">
          <cell r="I608" t="str">
            <v>B02B</v>
          </cell>
          <cell r="L608" t="str">
            <v>Acquisto di prestazioni di farmaceutica da farmacie ubicate in altre province lombarde (Farmaceutica convenzionata ex art. 8, c. 2, D. Lgs. 502/92): Protesica</v>
          </cell>
          <cell r="M608" t="str">
            <v>€.</v>
          </cell>
          <cell r="N608">
            <v>0</v>
          </cell>
          <cell r="P608">
            <v>0</v>
          </cell>
        </row>
        <row r="609">
          <cell r="I609" t="str">
            <v>B02B</v>
          </cell>
          <cell r="L609" t="str">
            <v>Acquisto di prestazioni di farmaceutica da farmacie ubicate fuori regione (Farmaceutica convenzionata ex art. 8, c. 2, D. Lgs. 502/92): Protesica</v>
          </cell>
          <cell r="M609" t="str">
            <v>€.</v>
          </cell>
          <cell r="N609">
            <v>0</v>
          </cell>
          <cell r="P609">
            <v>0</v>
          </cell>
        </row>
        <row r="610">
          <cell r="I610" t="str">
            <v>B02B</v>
          </cell>
          <cell r="L610" t="str">
            <v>Acquisto di prestazioni di farmaceutica da farmacie ubicate nel proprio territorio (Farmaceutica convenzionata ex art. 8, c. 2, D. Lgs. 502/92): Dietetica</v>
          </cell>
          <cell r="M610" t="str">
            <v>€.</v>
          </cell>
          <cell r="N610">
            <v>157389</v>
          </cell>
          <cell r="O610">
            <v>157391</v>
          </cell>
          <cell r="P610">
            <v>2</v>
          </cell>
        </row>
        <row r="611">
          <cell r="I611" t="str">
            <v>B02B</v>
          </cell>
          <cell r="L611" t="str">
            <v>Acquisto di prestazioni di farmaceutica da farmacie ubicate in altre province lombarde (Farmaceutica convenzionata ex art. 8, c. 2, D. Lgs. 502/92): Dietetica</v>
          </cell>
          <cell r="M611" t="str">
            <v>€.</v>
          </cell>
          <cell r="N611">
            <v>5772</v>
          </cell>
          <cell r="O611">
            <v>5772</v>
          </cell>
          <cell r="P611">
            <v>0</v>
          </cell>
        </row>
        <row r="612">
          <cell r="I612" t="str">
            <v>B02B</v>
          </cell>
          <cell r="L612" t="str">
            <v>Acquisto di prestazioni di farmaceutica da farmacie ubicate fuori regione (Farmaceutica convenzionata ex art. 8, c. 2, D. Lgs. 502/92): Dietetica</v>
          </cell>
          <cell r="M612" t="str">
            <v>€.</v>
          </cell>
          <cell r="N612">
            <v>0</v>
          </cell>
          <cell r="P612">
            <v>0</v>
          </cell>
        </row>
        <row r="613">
          <cell r="I613" t="str">
            <v>B02B</v>
          </cell>
          <cell r="L613" t="str">
            <v>Acquisto di prestazioni di farmaceutica da farmacie ubicate nel proprio territorio (Farmaceutica convenzionata ex art. 8, c. 2, D. Lgs. 502/92): Diabetica</v>
          </cell>
          <cell r="M613" t="str">
            <v>€.</v>
          </cell>
          <cell r="N613">
            <v>0</v>
          </cell>
          <cell r="P613">
            <v>0</v>
          </cell>
        </row>
        <row r="614">
          <cell r="I614" t="str">
            <v>B02B</v>
          </cell>
          <cell r="L614" t="str">
            <v>Acquisto di prestazioni di farmaceutica da farmacie ubicate in altre province lombarde (Farmaceutica convenzionata ex art. 8, c. 2, D. Lgs. 502/92): Diabetica</v>
          </cell>
          <cell r="M614" t="str">
            <v>€.</v>
          </cell>
          <cell r="N614">
            <v>0</v>
          </cell>
          <cell r="P614">
            <v>0</v>
          </cell>
        </row>
        <row r="615">
          <cell r="I615" t="str">
            <v>B02B</v>
          </cell>
          <cell r="L615" t="str">
            <v>Acquisto di prestazioni di farmaceutica da farmacie ubicate fuori regione (Farmaceutica convenzionata ex art. 8, c. 2, D. Lgs. 502/92): Diabetica</v>
          </cell>
          <cell r="M615" t="str">
            <v>€.</v>
          </cell>
          <cell r="N615">
            <v>0</v>
          </cell>
          <cell r="P615">
            <v>0</v>
          </cell>
        </row>
        <row r="616">
          <cell r="I616" t="str">
            <v>B02B</v>
          </cell>
          <cell r="L616" t="str">
            <v>Assistenza Integrativa (Dietetica) non erogata tramite Farmaceutica Convenzionata - Negozi non WebCare - (ex art. 8, c. 2, D.Lgs. 502/92)</v>
          </cell>
          <cell r="M616" t="str">
            <v>€.</v>
          </cell>
          <cell r="N616">
            <v>663907</v>
          </cell>
          <cell r="O616">
            <v>707682</v>
          </cell>
          <cell r="P616">
            <v>43775</v>
          </cell>
        </row>
        <row r="617">
          <cell r="I617">
            <v>0</v>
          </cell>
          <cell r="L617" t="str">
            <v>Assistenza Integrativa (Dietetica) non erogata tramite Farmaceutica Convenzionata - WEBCARE -(ex art. 8, c. 2, D.Lgs. 502/92)</v>
          </cell>
          <cell r="M617" t="str">
            <v>€.</v>
          </cell>
          <cell r="N617">
            <v>731007</v>
          </cell>
          <cell r="O617">
            <v>682359</v>
          </cell>
          <cell r="P617">
            <v>-48648</v>
          </cell>
        </row>
        <row r="618">
          <cell r="I618" t="str">
            <v>B02B</v>
          </cell>
          <cell r="L618" t="str">
            <v>Assistenza Integrativa Ausili per Diabetici) non erogata tramite Farmaceutica Convenzionata (ex art. 8, c. 2, D.Lgs. 502/92)</v>
          </cell>
          <cell r="M618" t="str">
            <v>€.</v>
          </cell>
          <cell r="N618">
            <v>315033</v>
          </cell>
          <cell r="O618">
            <v>299962</v>
          </cell>
          <cell r="P618">
            <v>-15071</v>
          </cell>
        </row>
        <row r="619">
          <cell r="I619" t="str">
            <v>B02B</v>
          </cell>
          <cell r="L619" t="str">
            <v>(Assistenza Integrativa - "RISTORI")</v>
          </cell>
          <cell r="M619" t="str">
            <v>€.</v>
          </cell>
          <cell r="N619">
            <v>0</v>
          </cell>
          <cell r="P619">
            <v>0</v>
          </cell>
        </row>
        <row r="620">
          <cell r="I620" t="str">
            <v>B02B</v>
          </cell>
          <cell r="L620" t="str">
            <v>Assistenza Protesica non erogata tramite Farmaceutica Convenzionata (ex art. 8, c. 2, D.Lgs. 502/92) c.d. protesica "Maggiore"</v>
          </cell>
          <cell r="M620" t="str">
            <v>€.</v>
          </cell>
          <cell r="N620">
            <v>0</v>
          </cell>
          <cell r="P620">
            <v>0</v>
          </cell>
        </row>
        <row r="621">
          <cell r="I621" t="str">
            <v>B02B</v>
          </cell>
          <cell r="L621" t="str">
            <v>Assistenza Protesica non erogata tramite Farmaceutica Convenzionata (ex art. 8, c. 2, D.Lgs. 502/92) c.d. protesica "Minore")</v>
          </cell>
          <cell r="M621" t="str">
            <v>€.</v>
          </cell>
          <cell r="N621">
            <v>1419505</v>
          </cell>
          <cell r="O621">
            <v>1405071</v>
          </cell>
          <cell r="P621">
            <v>-14434</v>
          </cell>
        </row>
        <row r="622">
          <cell r="I622" t="str">
            <v>B02B</v>
          </cell>
          <cell r="L622" t="str">
            <v>Assistenza Protesica non erogata tramite Farmaceutica Convenzionata (ex art. 8, c. 2, D.Lgs. 502/92)  - Costi di gestione magazzino</v>
          </cell>
          <cell r="M622" t="str">
            <v>€.</v>
          </cell>
          <cell r="N622">
            <v>0</v>
          </cell>
          <cell r="P622">
            <v>0</v>
          </cell>
        </row>
        <row r="623">
          <cell r="I623" t="str">
            <v>B02B</v>
          </cell>
          <cell r="L623" t="str">
            <v>Acquisto di prestazioni relative all'Assistenza Integrativa  - Nutrizione Artificiale Enterale</v>
          </cell>
          <cell r="M623" t="str">
            <v>€.</v>
          </cell>
          <cell r="N623">
            <v>0</v>
          </cell>
          <cell r="P623">
            <v>0</v>
          </cell>
        </row>
        <row r="624">
          <cell r="I624" t="str">
            <v>B02B</v>
          </cell>
          <cell r="L624" t="str">
            <v>Acquisto di prestazioni relative all'Assistenza Integrativa (SOLO Servizio Distributivo da privato)</v>
          </cell>
          <cell r="M624" t="str">
            <v>€.</v>
          </cell>
          <cell r="N624">
            <v>828943</v>
          </cell>
          <cell r="O624">
            <v>962210</v>
          </cell>
          <cell r="P624">
            <v>133267</v>
          </cell>
        </row>
        <row r="625">
          <cell r="I625" t="str">
            <v>B02B</v>
          </cell>
          <cell r="L625" t="str">
            <v>Acquisto di prestazioni relative all'Assistenza Protesica (SOLO Servizio Distributivo da privato)</v>
          </cell>
          <cell r="M625" t="str">
            <v>€.</v>
          </cell>
          <cell r="N625">
            <v>0</v>
          </cell>
          <cell r="P625">
            <v>0</v>
          </cell>
        </row>
        <row r="626">
          <cell r="I626" t="str">
            <v>B02B</v>
          </cell>
          <cell r="L626" t="str">
            <v>Acquisto di prestazioni relative all'Assistenza Protesica Extraregione</v>
          </cell>
          <cell r="M626" t="str">
            <v>€.</v>
          </cell>
          <cell r="N626">
            <v>0</v>
          </cell>
          <cell r="P626">
            <v>0</v>
          </cell>
        </row>
        <row r="627">
          <cell r="I627" t="str">
            <v>B02B</v>
          </cell>
          <cell r="L627" t="str">
            <v>(Acquisto di prestazioni relative all'Assistenza Protesica da privato - "RISTORI")</v>
          </cell>
          <cell r="M627" t="str">
            <v>€.</v>
          </cell>
          <cell r="N627">
            <v>0</v>
          </cell>
          <cell r="P627">
            <v>0</v>
          </cell>
        </row>
        <row r="628">
          <cell r="I628" t="str">
            <v>B02B</v>
          </cell>
          <cell r="L628" t="str">
            <v>Acquisto di prestazioni relative all'Assistenza Integrativa Extraregione</v>
          </cell>
          <cell r="M628" t="str">
            <v>€.</v>
          </cell>
          <cell r="N628">
            <v>0</v>
          </cell>
          <cell r="P628">
            <v>0</v>
          </cell>
        </row>
        <row r="629">
          <cell r="L629" t="str">
            <v>Acquisto di prestazioni relative all'Assistenza Integrativa da strutture pubbliche  ubicate nel proprio territorio: ATS/ASST/Fondazioni pubbliche</v>
          </cell>
          <cell r="M629" t="str">
            <v>€.</v>
          </cell>
          <cell r="N629">
            <v>0</v>
          </cell>
          <cell r="P629">
            <v>0</v>
          </cell>
        </row>
        <row r="630">
          <cell r="L630" t="str">
            <v>Acquisto di prestazioni relative all'Assistenza Integrativa da strutture pubbliche ubicate in altre province della Regione: ATS/ASST/Fondazioni pubbliche</v>
          </cell>
          <cell r="M630" t="str">
            <v>€.</v>
          </cell>
          <cell r="N630">
            <v>625388</v>
          </cell>
          <cell r="O630">
            <v>565373</v>
          </cell>
          <cell r="P630">
            <v>-60015</v>
          </cell>
        </row>
        <row r="631">
          <cell r="L631" t="str">
            <v>Acquisto di prestazioni relative all'Assistenza Integrativa da altre strutture pubbliche della Regione</v>
          </cell>
          <cell r="M631" t="str">
            <v>€.</v>
          </cell>
          <cell r="N631">
            <v>0</v>
          </cell>
          <cell r="P631">
            <v>0</v>
          </cell>
        </row>
        <row r="632">
          <cell r="L632" t="str">
            <v>Acquisto di prestazioni relativa all'Assistenza Integrativa da altri soggetti pubblici della Regione</v>
          </cell>
          <cell r="M632" t="str">
            <v>€.</v>
          </cell>
          <cell r="N632">
            <v>0</v>
          </cell>
          <cell r="P632">
            <v>0</v>
          </cell>
        </row>
        <row r="633">
          <cell r="L633" t="str">
            <v>Acquisto di prestazioni relativa all'Assistenza Integrativa in strutture ubicate fuori Regione</v>
          </cell>
          <cell r="M633" t="str">
            <v>€.</v>
          </cell>
          <cell r="N633">
            <v>0</v>
          </cell>
          <cell r="P633">
            <v>0</v>
          </cell>
        </row>
        <row r="634">
          <cell r="L634" t="str">
            <v>Acquisto di prestazioni relativa all'Assistenza Protesica da strutture pubbliche ubicate nel proprio territorio: ATS/ ASST/Fondazioni pubbliche</v>
          </cell>
          <cell r="M634" t="str">
            <v>€.</v>
          </cell>
          <cell r="N634">
            <v>0</v>
          </cell>
          <cell r="P634">
            <v>0</v>
          </cell>
        </row>
        <row r="635">
          <cell r="L635" t="str">
            <v>Acquisto di prestazioni relative all'Assistenza Protesica da strutture pubbliche ubicate in altre province della Regione: ATS/ASST/Fondazioni pubbliche</v>
          </cell>
          <cell r="M635" t="str">
            <v>€.</v>
          </cell>
          <cell r="N635">
            <v>0</v>
          </cell>
          <cell r="P635">
            <v>0</v>
          </cell>
        </row>
        <row r="636">
          <cell r="L636" t="str">
            <v>Acquisto di prestazioni relative all'Assistenza Protesica da altre strutture pubbliche della Regione</v>
          </cell>
          <cell r="M636" t="str">
            <v>€.</v>
          </cell>
          <cell r="N636">
            <v>0</v>
          </cell>
          <cell r="P636">
            <v>0</v>
          </cell>
        </row>
        <row r="637">
          <cell r="L637" t="str">
            <v>Acquisto di prestazioni relativa all'Assistenza Protesica da altri soggetti pubblici della Regione</v>
          </cell>
          <cell r="M637" t="str">
            <v>€.</v>
          </cell>
          <cell r="N637">
            <v>0</v>
          </cell>
          <cell r="P637">
            <v>0</v>
          </cell>
        </row>
        <row r="638">
          <cell r="L638" t="str">
            <v>Acquisto di prestazioni relative all'Assistenza Protesica in strutture ubicate fuori Regione</v>
          </cell>
          <cell r="M638" t="str">
            <v>€.</v>
          </cell>
          <cell r="N638">
            <v>0</v>
          </cell>
          <cell r="P638">
            <v>0</v>
          </cell>
        </row>
        <row r="639">
          <cell r="L639" t="str">
            <v>Acquisto di prestazioni relative all'Assistenza Integrativa e Protesica (SOLO Servizio Distributivo da privato) da non più utilizzare</v>
          </cell>
          <cell r="M639" t="str">
            <v>€.</v>
          </cell>
        </row>
        <row r="641">
          <cell r="L641" t="str">
            <v>B.2.A.6) Acquisti servizi sanitari per assistenza ospedaliera - Totale</v>
          </cell>
          <cell r="M641" t="str">
            <v>€.</v>
          </cell>
          <cell r="N641">
            <v>133917850</v>
          </cell>
          <cell r="O641">
            <v>144935656</v>
          </cell>
          <cell r="P641">
            <v>11017806</v>
          </cell>
          <cell r="R641">
            <v>0</v>
          </cell>
        </row>
        <row r="643">
          <cell r="L643" t="str">
            <v>Descrizione</v>
          </cell>
          <cell r="N643" t="str">
            <v>Valore Netto al 31/12/2020</v>
          </cell>
          <cell r="O643" t="str">
            <v>Valore Netto al 31/12/2021</v>
          </cell>
          <cell r="P643" t="str">
            <v>Variazione</v>
          </cell>
          <cell r="R643" t="str">
            <v>Prechiusura al ° trimestre 2021</v>
          </cell>
        </row>
        <row r="644">
          <cell r="I644" t="str">
            <v>B02A</v>
          </cell>
          <cell r="L644" t="str">
            <v>Acquisto di Drg da strutture pubbliche ubicate nel proprio territorio: ASST/Fondazioni pubbliche</v>
          </cell>
          <cell r="M644" t="str">
            <v>€.</v>
          </cell>
          <cell r="N644">
            <v>73090639</v>
          </cell>
          <cell r="O644">
            <v>74282983</v>
          </cell>
          <cell r="P644">
            <v>1192344</v>
          </cell>
        </row>
        <row r="645">
          <cell r="I645" t="str">
            <v>B02A</v>
          </cell>
          <cell r="L645" t="str">
            <v>Acquisto di Drg da strutture pubbliche ubicate nel proprio territorio: altri soggetti pubblici</v>
          </cell>
          <cell r="M645" t="str">
            <v>€.</v>
          </cell>
        </row>
        <row r="646">
          <cell r="I646" t="str">
            <v>B02A</v>
          </cell>
          <cell r="L646" t="str">
            <v>Acquisto di Drg da strutture pubbliche ubicate in altre province della Lombardia: ATS/ASST/Fondazioni pubbliche</v>
          </cell>
          <cell r="M646" t="str">
            <v>€.</v>
          </cell>
          <cell r="N646">
            <v>25077431</v>
          </cell>
          <cell r="O646">
            <v>27983656</v>
          </cell>
          <cell r="P646">
            <v>2906225</v>
          </cell>
        </row>
        <row r="647">
          <cell r="I647" t="str">
            <v>B02A</v>
          </cell>
          <cell r="L647" t="str">
            <v>Acquisto di Drg da strutture pubbliche ubicate in altre province della Lombardia: altri soggetti pubblici</v>
          </cell>
          <cell r="M647" t="str">
            <v>€.</v>
          </cell>
          <cell r="N647">
            <v>0</v>
          </cell>
          <cell r="P647">
            <v>0</v>
          </cell>
        </row>
        <row r="648">
          <cell r="I648" t="str">
            <v>B02A</v>
          </cell>
          <cell r="L648" t="str">
            <v>Acquisto di Drg da strutture pubbliche ubicate fuori Regione (mobilità passiva in compensazione)</v>
          </cell>
          <cell r="M648" t="str">
            <v>€.</v>
          </cell>
          <cell r="N648">
            <v>5222435</v>
          </cell>
          <cell r="O648">
            <v>4561660</v>
          </cell>
          <cell r="P648">
            <v>-660775</v>
          </cell>
        </row>
        <row r="649">
          <cell r="I649" t="str">
            <v>B02B</v>
          </cell>
          <cell r="L649" t="str">
            <v>Acquisto di Drg da erogatori privati ubicati nel proprio territorio: IRCCS privati</v>
          </cell>
          <cell r="M649" t="str">
            <v>€.</v>
          </cell>
          <cell r="N649">
            <v>0</v>
          </cell>
          <cell r="P649">
            <v>0</v>
          </cell>
        </row>
        <row r="650">
          <cell r="I650" t="str">
            <v>B02B</v>
          </cell>
          <cell r="L650" t="str">
            <v>Acquisto di Drg da erogatori privati ubicati nel proprio territorio: ospedali classificati</v>
          </cell>
          <cell r="M650" t="str">
            <v>€.</v>
          </cell>
          <cell r="N650">
            <v>11717001</v>
          </cell>
          <cell r="O650">
            <v>13777264</v>
          </cell>
          <cell r="P650">
            <v>2060263</v>
          </cell>
        </row>
        <row r="651">
          <cell r="I651" t="str">
            <v>B02B</v>
          </cell>
          <cell r="L651" t="str">
            <v>Acquisto di Drg da erogatori privati ubicati nel proprio territorio: case di cura private</v>
          </cell>
          <cell r="M651" t="str">
            <v>€.</v>
          </cell>
          <cell r="N651">
            <v>0</v>
          </cell>
          <cell r="P651">
            <v>0</v>
          </cell>
        </row>
        <row r="652">
          <cell r="L652" t="str">
            <v>Acquisto di Drg da  altri privati ubicati nel proprio territorio</v>
          </cell>
          <cell r="M652" t="str">
            <v>€.</v>
          </cell>
          <cell r="N652">
            <v>0</v>
          </cell>
          <cell r="P652">
            <v>0</v>
          </cell>
        </row>
        <row r="653">
          <cell r="I653" t="str">
            <v>B02B</v>
          </cell>
          <cell r="L653" t="str">
            <v>Acquisto di Drg da erogatori privati ubicati in altre province della Lombardia: IRCCS privati</v>
          </cell>
          <cell r="M653" t="str">
            <v>€.</v>
          </cell>
          <cell r="N653">
            <v>5923033</v>
          </cell>
          <cell r="O653">
            <v>7693826</v>
          </cell>
          <cell r="P653">
            <v>1770793</v>
          </cell>
        </row>
        <row r="654">
          <cell r="I654" t="str">
            <v>B02B</v>
          </cell>
          <cell r="L654" t="str">
            <v>Acquisto di Drg da erogatori privati ubicati in altre province della Lombardia: ospedali classificati</v>
          </cell>
          <cell r="M654" t="str">
            <v>€.</v>
          </cell>
          <cell r="N654">
            <v>849412</v>
          </cell>
          <cell r="O654">
            <v>1058012</v>
          </cell>
          <cell r="P654">
            <v>208600</v>
          </cell>
        </row>
        <row r="655">
          <cell r="I655" t="str">
            <v>B02B</v>
          </cell>
          <cell r="L655" t="str">
            <v>Acquisto di Drg da erogatori privati ubicati in altre province della Lombardia: case di cura private</v>
          </cell>
          <cell r="M655" t="str">
            <v>€.</v>
          </cell>
          <cell r="N655">
            <v>10914747</v>
          </cell>
          <cell r="O655">
            <v>14127366</v>
          </cell>
          <cell r="P655">
            <v>3212619</v>
          </cell>
        </row>
        <row r="656">
          <cell r="L656" t="str">
            <v>Acquisto di Drg da  altri privati ubicati  in altre province della Lombardia</v>
          </cell>
          <cell r="M656" t="str">
            <v>€.</v>
          </cell>
          <cell r="N656">
            <v>0</v>
          </cell>
          <cell r="P656">
            <v>0</v>
          </cell>
        </row>
        <row r="657">
          <cell r="L657" t="str">
            <v>(acquisto di Drg da privati - "RISTORI")</v>
          </cell>
          <cell r="M657" t="str">
            <v>€.</v>
          </cell>
          <cell r="N657">
            <v>0</v>
          </cell>
          <cell r="P657">
            <v>0</v>
          </cell>
        </row>
        <row r="658">
          <cell r="L658" t="str">
            <v>REGIONE: Mobilità attiva Ricoveri privato da contabilizzare a costo)</v>
          </cell>
          <cell r="M658" t="str">
            <v>€.</v>
          </cell>
          <cell r="N658">
            <v>1123152</v>
          </cell>
          <cell r="O658">
            <v>1334660</v>
          </cell>
          <cell r="P658">
            <v>211508</v>
          </cell>
        </row>
        <row r="659">
          <cell r="L659" t="str">
            <v>REGIONE: Funzioni non tariffate IRCCS privati + Altro - Ricoveri)</v>
          </cell>
          <cell r="M659" t="str">
            <v>€.</v>
          </cell>
        </row>
        <row r="660">
          <cell r="L660" t="str">
            <v>REGIONE: Funzioni non tariffate ospedali classificati + Altro - Ricoveri)</v>
          </cell>
          <cell r="M660" t="str">
            <v>€.</v>
          </cell>
        </row>
        <row r="661">
          <cell r="L661" t="str">
            <v>REGIONE: Funzioni non tariffate case di cura private + Altro - Ricoveri)</v>
          </cell>
          <cell r="M661" t="str">
            <v>€.</v>
          </cell>
        </row>
        <row r="662">
          <cell r="L662" t="str">
            <v>REGIONE: Funzioni non tariffate altri privati + Altro - Ricoveri)</v>
          </cell>
          <cell r="M662" t="str">
            <v>€.</v>
          </cell>
          <cell r="N662">
            <v>0</v>
          </cell>
          <cell r="O662">
            <v>0</v>
          </cell>
          <cell r="P662">
            <v>0</v>
          </cell>
          <cell r="R662">
            <v>0</v>
          </cell>
        </row>
        <row r="663">
          <cell r="L663" t="str">
            <v>(acquisto di DRG da strutture private ubicate nel proprio territorio: strutture accreditate) - Mobilità Internazionale</v>
          </cell>
          <cell r="M663" t="str">
            <v>€.</v>
          </cell>
          <cell r="N663">
            <v>0</v>
          </cell>
          <cell r="O663">
            <v>116229</v>
          </cell>
          <cell r="P663">
            <v>116229</v>
          </cell>
        </row>
        <row r="667">
          <cell r="L667" t="str">
            <v>B.2.A.7) Acquisto prestazioni di psichiatria residenziale e semiresidenziale - Totale</v>
          </cell>
          <cell r="M667" t="str">
            <v>€.</v>
          </cell>
          <cell r="N667">
            <v>11983017</v>
          </cell>
          <cell r="O667">
            <v>12091902</v>
          </cell>
          <cell r="P667">
            <v>108885</v>
          </cell>
          <cell r="R667">
            <v>0</v>
          </cell>
        </row>
        <row r="669">
          <cell r="L669" t="str">
            <v>Descrizione</v>
          </cell>
          <cell r="N669" t="str">
            <v>Valore Netto al 31/12/2020</v>
          </cell>
          <cell r="O669" t="str">
            <v>Valore Netto al 31/12/2021</v>
          </cell>
          <cell r="P669" t="str">
            <v>Variazione</v>
          </cell>
          <cell r="R669" t="str">
            <v>Prechiusura al ° trimestre 2021</v>
          </cell>
        </row>
        <row r="670">
          <cell r="I670" t="str">
            <v>B02A</v>
          </cell>
          <cell r="L670" t="str">
            <v>Acquisto di prestazioni di psichiatria in strutture pubbliche ubicate nel proprio territorio: ASST/Fondazioni pubbliche</v>
          </cell>
          <cell r="M670" t="str">
            <v>€.</v>
          </cell>
          <cell r="N670">
            <v>8050383</v>
          </cell>
          <cell r="O670">
            <v>7986761</v>
          </cell>
          <cell r="P670">
            <v>-63622</v>
          </cell>
        </row>
        <row r="671">
          <cell r="I671" t="str">
            <v>B02A</v>
          </cell>
          <cell r="L671" t="str">
            <v>Acquisto di prestazioni di psichiatria in strutture pubbliche ubicate nel proprio territorio: altri soggetti pubblici</v>
          </cell>
          <cell r="M671" t="str">
            <v>€.</v>
          </cell>
        </row>
        <row r="672">
          <cell r="I672" t="str">
            <v>B02A</v>
          </cell>
          <cell r="L672" t="str">
            <v>Acquisto di prestazioni di psichiatria in strutture pubbliche ubicate in altre province lombarde: ATS/ASST/Fondazioni pubbliche</v>
          </cell>
          <cell r="M672" t="str">
            <v>€.</v>
          </cell>
          <cell r="N672">
            <v>185651</v>
          </cell>
          <cell r="O672">
            <v>138151</v>
          </cell>
          <cell r="P672">
            <v>-47500</v>
          </cell>
        </row>
        <row r="673">
          <cell r="I673" t="str">
            <v>B02A</v>
          </cell>
          <cell r="L673" t="str">
            <v>Acquisto di prestazioni di psichiatria in strutture pubbliche ubicate in altre province lombarde: altri soggetti pubblici</v>
          </cell>
          <cell r="M673" t="str">
            <v>€.</v>
          </cell>
          <cell r="N673">
            <v>0</v>
          </cell>
          <cell r="P673">
            <v>0</v>
          </cell>
        </row>
        <row r="674">
          <cell r="I674" t="str">
            <v>B02A</v>
          </cell>
          <cell r="L674" t="str">
            <v>Acquisto di prestazioni di psichiatria in strutture pubbliche ubicate fuori regione (Mobilità passiva non soggetta a compensazione)</v>
          </cell>
          <cell r="M674" t="str">
            <v>€.</v>
          </cell>
        </row>
        <row r="675">
          <cell r="I675" t="str">
            <v>B02B</v>
          </cell>
          <cell r="L675" t="str">
            <v>Acquisto di prestazioni di psichiatria in strutture private accreditate a contratto ubicate nel proprio territorio</v>
          </cell>
          <cell r="M675" t="str">
            <v>€.</v>
          </cell>
          <cell r="N675">
            <v>2449234</v>
          </cell>
          <cell r="O675">
            <v>2492067</v>
          </cell>
          <cell r="P675">
            <v>42833</v>
          </cell>
        </row>
        <row r="676">
          <cell r="I676" t="str">
            <v>B02B</v>
          </cell>
          <cell r="L676" t="str">
            <v>Acquisto di prestazioni di psichiatria in strutture private accreditate a contratto ubicate in altre province lombarde</v>
          </cell>
          <cell r="M676" t="str">
            <v>€.</v>
          </cell>
          <cell r="N676">
            <v>845733</v>
          </cell>
          <cell r="O676">
            <v>955307</v>
          </cell>
          <cell r="P676">
            <v>109574</v>
          </cell>
        </row>
        <row r="677">
          <cell r="I677" t="str">
            <v>B02B</v>
          </cell>
          <cell r="L677" t="str">
            <v>Acquisto di prestazioni di psichiatria in strutture private accreditate NON a contratto ubicate nel proprio territorio</v>
          </cell>
          <cell r="M677" t="str">
            <v>€.</v>
          </cell>
          <cell r="N677">
            <v>179682</v>
          </cell>
          <cell r="O677">
            <v>118843</v>
          </cell>
          <cell r="P677">
            <v>-60839</v>
          </cell>
        </row>
        <row r="678">
          <cell r="I678" t="str">
            <v>B02B</v>
          </cell>
          <cell r="L678" t="str">
            <v>Acquisto di prestazioni di psichiatria in strutture private accreditate NON a contratto ubicate in altre province lombarde</v>
          </cell>
          <cell r="M678" t="str">
            <v>€.</v>
          </cell>
          <cell r="N678">
            <v>6612</v>
          </cell>
          <cell r="O678">
            <v>98547</v>
          </cell>
          <cell r="P678">
            <v>91935</v>
          </cell>
        </row>
        <row r="679">
          <cell r="I679" t="str">
            <v>B02B</v>
          </cell>
          <cell r="L679" t="str">
            <v>(acquisto di prestazioni di psichiatria in strutture private accreditate ubicate all'interno della Regione - "RISTORI")</v>
          </cell>
          <cell r="M679" t="str">
            <v>€.</v>
          </cell>
          <cell r="N679">
            <v>0</v>
          </cell>
          <cell r="P679">
            <v>0</v>
          </cell>
        </row>
        <row r="680">
          <cell r="I680" t="str">
            <v>B02B</v>
          </cell>
          <cell r="L680" t="str">
            <v>Acquisto di prestazioni di psichiatria in strutture private ubicate fuori regione (Mobilità passiva non soggetta a compensazione)</v>
          </cell>
          <cell r="M680" t="str">
            <v>€.</v>
          </cell>
          <cell r="N680">
            <v>265722</v>
          </cell>
          <cell r="O680">
            <v>302226</v>
          </cell>
          <cell r="P680">
            <v>36504</v>
          </cell>
        </row>
        <row r="681">
          <cell r="I681" t="str">
            <v>B02B</v>
          </cell>
          <cell r="L681" t="str">
            <v>(acquisto di prestazioni di psichiatria in strutture private accreditate ubicate fuori Regione - "RISTORI")</v>
          </cell>
          <cell r="M681" t="str">
            <v>€.</v>
          </cell>
          <cell r="N681">
            <v>0</v>
          </cell>
          <cell r="P681">
            <v>0</v>
          </cell>
        </row>
        <row r="683">
          <cell r="L683" t="str">
            <v>B.2.A.8) Acquisto prestazioni di distribuzione farmaci e File F - Totale</v>
          </cell>
          <cell r="M683" t="str">
            <v>€.</v>
          </cell>
          <cell r="N683">
            <v>45924477</v>
          </cell>
          <cell r="O683">
            <v>48267196</v>
          </cell>
          <cell r="P683">
            <v>2342719</v>
          </cell>
          <cell r="R683">
            <v>0</v>
          </cell>
        </row>
        <row r="685">
          <cell r="L685" t="str">
            <v>Descrizione</v>
          </cell>
          <cell r="N685" t="str">
            <v>Valore Netto al 31/12/2020</v>
          </cell>
          <cell r="O685" t="str">
            <v>Valore Netto al 31/12/2021</v>
          </cell>
          <cell r="P685" t="str">
            <v>Variazione</v>
          </cell>
          <cell r="R685" t="str">
            <v>Prechiusura al ° trimestre 2021</v>
          </cell>
        </row>
        <row r="686">
          <cell r="I686" t="str">
            <v>B02A</v>
          </cell>
          <cell r="L686" t="str">
            <v>Acquisto farmaci file F da struture pubbliche ubicate nel proprio territorio: ASST/Fondazioni pubbliche</v>
          </cell>
          <cell r="M686" t="str">
            <v>€.</v>
          </cell>
          <cell r="N686">
            <v>17402498</v>
          </cell>
          <cell r="O686">
            <v>18090248</v>
          </cell>
          <cell r="P686">
            <v>687750</v>
          </cell>
        </row>
        <row r="687">
          <cell r="I687" t="str">
            <v>B02A</v>
          </cell>
          <cell r="L687" t="str">
            <v>Acquisto farmaci file F da struture pubbliche ubicate nel proprio territorio: altri Enti pubblici</v>
          </cell>
          <cell r="M687" t="str">
            <v>€.</v>
          </cell>
        </row>
        <row r="688">
          <cell r="I688" t="str">
            <v>B02A</v>
          </cell>
          <cell r="L688" t="str">
            <v>Acquisto farmaci file F da strutture pubbliche ubicate in altre province della Regione: ATS/ASST/Fondazioni pubbliche</v>
          </cell>
          <cell r="M688" t="str">
            <v>€.</v>
          </cell>
          <cell r="N688">
            <v>12452579</v>
          </cell>
          <cell r="O688">
            <v>12323065</v>
          </cell>
          <cell r="P688">
            <v>-129514</v>
          </cell>
        </row>
        <row r="689">
          <cell r="I689" t="str">
            <v>B02A</v>
          </cell>
          <cell r="L689" t="str">
            <v>Acquisto farmaci file F da strutture pubbliche ubicate in altre province della Regione: altri Enti pubblici</v>
          </cell>
          <cell r="M689" t="str">
            <v>€.</v>
          </cell>
          <cell r="N689">
            <v>0</v>
          </cell>
          <cell r="P689">
            <v>0</v>
          </cell>
        </row>
        <row r="690">
          <cell r="I690" t="str">
            <v>B02A</v>
          </cell>
          <cell r="L690" t="str">
            <v>Acquisto farmaci file F da Istituti penitenziari (anche per il tramite di ASST/Fondazioni pubbliche</v>
          </cell>
          <cell r="M690" t="str">
            <v>€.</v>
          </cell>
          <cell r="N690">
            <v>0</v>
          </cell>
          <cell r="P690">
            <v>0</v>
          </cell>
        </row>
        <row r="691">
          <cell r="I691" t="str">
            <v>B02A</v>
          </cell>
          <cell r="L691" t="str">
            <v>Acquisto farmaci file F fuori Regione (Mobilità passiva in compensazione)</v>
          </cell>
          <cell r="M691" t="str">
            <v>€.</v>
          </cell>
          <cell r="N691">
            <v>380846</v>
          </cell>
          <cell r="O691">
            <v>332659</v>
          </cell>
          <cell r="P691">
            <v>-48187</v>
          </cell>
        </row>
        <row r="692">
          <cell r="I692" t="str">
            <v>B02B</v>
          </cell>
          <cell r="L692" t="str">
            <v>Acquisto farmaci file F da erogatori privati ubicati nel proprio territorio: IRCCS privati</v>
          </cell>
          <cell r="M692" t="str">
            <v>€.</v>
          </cell>
          <cell r="N692">
            <v>0</v>
          </cell>
          <cell r="P692">
            <v>0</v>
          </cell>
        </row>
        <row r="693">
          <cell r="I693" t="str">
            <v>B02B</v>
          </cell>
          <cell r="L693" t="str">
            <v>Acquisto farmaci file F da erogatori privati ubicati nel proprio territorio: ospedali classificati</v>
          </cell>
          <cell r="M693" t="str">
            <v>€.</v>
          </cell>
          <cell r="N693">
            <v>1601518</v>
          </cell>
          <cell r="O693">
            <v>2140757</v>
          </cell>
          <cell r="P693">
            <v>539239</v>
          </cell>
        </row>
        <row r="694">
          <cell r="I694" t="str">
            <v>B02B</v>
          </cell>
          <cell r="L694" t="str">
            <v>Acquisto farmaci file F da erogatori privati ubicati nel proprio territorio: case di cura private</v>
          </cell>
          <cell r="M694" t="str">
            <v>€.</v>
          </cell>
          <cell r="N694">
            <v>0</v>
          </cell>
          <cell r="P694">
            <v>0</v>
          </cell>
        </row>
        <row r="695">
          <cell r="I695" t="str">
            <v>B02B</v>
          </cell>
          <cell r="L695" t="str">
            <v>Acquisto farmaci file F da erogatori privati ubicati in altre province della Regione: IRCCS privati</v>
          </cell>
          <cell r="M695" t="str">
            <v>€.</v>
          </cell>
          <cell r="N695">
            <v>1546326</v>
          </cell>
          <cell r="O695">
            <v>1688455</v>
          </cell>
          <cell r="P695">
            <v>142129</v>
          </cell>
        </row>
        <row r="696">
          <cell r="I696" t="str">
            <v>B02B</v>
          </cell>
          <cell r="L696" t="str">
            <v>Acquisto farmaci file F da erogatori privati ubicati in altre province della Regione: ospedali classificati</v>
          </cell>
          <cell r="M696" t="str">
            <v>€.</v>
          </cell>
          <cell r="N696">
            <v>358390</v>
          </cell>
          <cell r="O696">
            <v>201067</v>
          </cell>
          <cell r="P696">
            <v>-157323</v>
          </cell>
        </row>
        <row r="697">
          <cell r="I697" t="str">
            <v>B02B</v>
          </cell>
          <cell r="L697" t="str">
            <v>Acquisto farmaci file F da erogatori privati ubicati in altre province della Regione: case di cura private</v>
          </cell>
          <cell r="M697" t="str">
            <v>€.</v>
          </cell>
          <cell r="N697">
            <v>401335</v>
          </cell>
          <cell r="O697">
            <v>581664</v>
          </cell>
          <cell r="P697">
            <v>180329</v>
          </cell>
        </row>
        <row r="698">
          <cell r="I698" t="str">
            <v>B02B</v>
          </cell>
          <cell r="L698" t="str">
            <v>(acquisto di File F, Doppio Canale e Primo Ciclo da strutture private ubicate nel proprio territorio: strutture accreditate) - Mobilità Internazionale</v>
          </cell>
          <cell r="M698" t="str">
            <v>€.</v>
          </cell>
          <cell r="N698">
            <v>0</v>
          </cell>
          <cell r="P698">
            <v>0</v>
          </cell>
        </row>
        <row r="699">
          <cell r="I699" t="str">
            <v>B02A</v>
          </cell>
          <cell r="L699" t="str">
            <v>Acquisto farmaci "Doppio canale" (ex Nota CUF 37 più ossigeno) da strutture pubbliche ubicate nel proprio territorio (rimborso farmaco più servizio): ASST/Fondazioni pubbliche</v>
          </cell>
          <cell r="M699" t="str">
            <v>€.</v>
          </cell>
          <cell r="N699">
            <v>7137417</v>
          </cell>
          <cell r="O699">
            <v>7893680</v>
          </cell>
          <cell r="P699">
            <v>756263</v>
          </cell>
        </row>
        <row r="700">
          <cell r="I700" t="str">
            <v>B02A</v>
          </cell>
          <cell r="L700" t="str">
            <v>Acquisto farmaci "Doppio canale" (ex Nota CUF 37 più ossigeno) da strutture pubbliche ubicate nel proprio territorio (rimborso farmaco più servizio): altri Enti pubblici</v>
          </cell>
          <cell r="M700" t="str">
            <v>€.</v>
          </cell>
        </row>
        <row r="701">
          <cell r="I701" t="str">
            <v>B02A</v>
          </cell>
          <cell r="L701" t="str">
            <v>Acquisto farmaci "Doppio canale" (ex Nota CUF 37 più ossigeno) da strutture pubbliche ubicate in altre province (rimborso farmaco più servizio): ATS/ASST/Fondazioni pubbliche</v>
          </cell>
          <cell r="M701" t="str">
            <v>€.</v>
          </cell>
          <cell r="N701">
            <v>2688195</v>
          </cell>
          <cell r="O701">
            <v>2770481</v>
          </cell>
          <cell r="P701">
            <v>82286</v>
          </cell>
        </row>
        <row r="702">
          <cell r="I702" t="str">
            <v>B02A</v>
          </cell>
          <cell r="L702" t="str">
            <v>Acquisto farmaci "Doppio canale" (ex Nota CUF 37 più ossigeno) da strutture pubbliche ubicate in altre province (rimborso farmaco più servizio): altri Enti pubblici</v>
          </cell>
          <cell r="M702" t="str">
            <v>€.</v>
          </cell>
          <cell r="N702">
            <v>0</v>
          </cell>
          <cell r="P702">
            <v>0</v>
          </cell>
        </row>
        <row r="703">
          <cell r="I703" t="str">
            <v>B02A</v>
          </cell>
          <cell r="L703" t="str">
            <v>Prestazioni di acquisto di "Doppio canale" da strutture ubicate fuori regione (Mobilità passiva in compensazione)</v>
          </cell>
          <cell r="M703" t="str">
            <v>€.</v>
          </cell>
        </row>
        <row r="704">
          <cell r="I704" t="str">
            <v>B02B</v>
          </cell>
          <cell r="L704" t="str">
            <v>Prestazioni di acquisto più servizio distributivo di "Doppio canale" da soggetti privati ubicati nel proprio territorio</v>
          </cell>
          <cell r="M704" t="str">
            <v>€.</v>
          </cell>
          <cell r="N704">
            <v>202473</v>
          </cell>
          <cell r="O704">
            <v>216908</v>
          </cell>
          <cell r="P704">
            <v>14435</v>
          </cell>
        </row>
        <row r="705">
          <cell r="I705" t="str">
            <v>B02B</v>
          </cell>
          <cell r="L705" t="str">
            <v>Prestazioni di acquisto più servizio distributivo di "Doppio canale" da soggetti privati ubicati in altre province</v>
          </cell>
          <cell r="M705" t="str">
            <v>€.</v>
          </cell>
          <cell r="N705">
            <v>590663</v>
          </cell>
          <cell r="O705">
            <v>670900</v>
          </cell>
          <cell r="P705">
            <v>80237</v>
          </cell>
        </row>
        <row r="706">
          <cell r="I706" t="str">
            <v>B02B</v>
          </cell>
          <cell r="L706" t="str">
            <v>Acquisti di prestazioni derivanti dall'attività di "Doppio Canale" (SOLO Servizio Distributivo da privato)</v>
          </cell>
          <cell r="M706" t="str">
            <v>€.</v>
          </cell>
          <cell r="N706">
            <v>1072003</v>
          </cell>
          <cell r="O706">
            <v>1239524</v>
          </cell>
          <cell r="P706">
            <v>167521</v>
          </cell>
        </row>
        <row r="707">
          <cell r="I707" t="str">
            <v>B02A</v>
          </cell>
          <cell r="L707" t="str">
            <v>Acquisto farmaci "Primo Ciclo" da strutture pubbliche ubicate nel proprio territorio: ASST/Fondazioni pubbliche</v>
          </cell>
          <cell r="M707" t="str">
            <v>€.</v>
          </cell>
          <cell r="N707">
            <v>32024</v>
          </cell>
          <cell r="O707">
            <v>40035</v>
          </cell>
          <cell r="P707">
            <v>8011</v>
          </cell>
        </row>
        <row r="708">
          <cell r="I708" t="str">
            <v>B02A</v>
          </cell>
          <cell r="L708" t="str">
            <v>Acquisto farmaci "Primo Ciclo" da strutture pubbliche ubicate nel proprio territorio: altri Enti pubblici</v>
          </cell>
          <cell r="M708" t="str">
            <v>€.</v>
          </cell>
        </row>
        <row r="709">
          <cell r="I709" t="str">
            <v>B02A</v>
          </cell>
          <cell r="L709" t="str">
            <v>Acquisto farmaci "Primo Ciclo" da strutture pubbliche ubicate in altre province della Regione: ASST/Fondazioni pubbliche</v>
          </cell>
          <cell r="M709" t="str">
            <v>€.</v>
          </cell>
          <cell r="N709">
            <v>5845</v>
          </cell>
          <cell r="O709">
            <v>4400</v>
          </cell>
          <cell r="P709">
            <v>-1445</v>
          </cell>
        </row>
        <row r="710">
          <cell r="I710" t="str">
            <v>B02A</v>
          </cell>
          <cell r="L710" t="str">
            <v>Acquisto farmaci "Primo Ciclo" da strutture pubbliche ubicate in altre province della Regione: altri Enti pubblici</v>
          </cell>
          <cell r="M710" t="str">
            <v>€.</v>
          </cell>
          <cell r="N710">
            <v>0</v>
          </cell>
          <cell r="P710">
            <v>0</v>
          </cell>
        </row>
        <row r="711">
          <cell r="I711" t="str">
            <v>B02A</v>
          </cell>
          <cell r="L711" t="str">
            <v>Acquisto farmaci "Primo Ciclo" da strutture ubicate fuori Regione (Mobilità passiva in compensazione)</v>
          </cell>
          <cell r="M711" t="str">
            <v>€.</v>
          </cell>
        </row>
        <row r="712">
          <cell r="I712" t="str">
            <v>B02A</v>
          </cell>
          <cell r="L712" t="str">
            <v>Acquisto farmaci "Primo Ciclo" da strutture private ubicate nel proprio territorio</v>
          </cell>
          <cell r="M712" t="str">
            <v>€.</v>
          </cell>
          <cell r="N712">
            <v>47677</v>
          </cell>
          <cell r="O712">
            <v>64219</v>
          </cell>
          <cell r="P712">
            <v>16542</v>
          </cell>
        </row>
        <row r="713">
          <cell r="I713" t="str">
            <v>B02A</v>
          </cell>
          <cell r="L713" t="str">
            <v>Acquisto farmaci "Primo Ciclo" da strutture private ubicate in altre province della Regione</v>
          </cell>
          <cell r="M713" t="str">
            <v>€.</v>
          </cell>
          <cell r="N713">
            <v>4204</v>
          </cell>
          <cell r="O713">
            <v>6492</v>
          </cell>
          <cell r="P713">
            <v>2288</v>
          </cell>
        </row>
        <row r="714">
          <cell r="L714" t="str">
            <v>Acquisto farmaci da strutture private ubicate fuori Regione</v>
          </cell>
          <cell r="M714" t="str">
            <v>€.</v>
          </cell>
          <cell r="N714">
            <v>0</v>
          </cell>
          <cell r="P714">
            <v>0</v>
          </cell>
        </row>
        <row r="715">
          <cell r="L715" t="str">
            <v>REGIONE: Mobilità attiva File F, Doppio Canale, Primo Ciclo privato da contabilizzare a costo)</v>
          </cell>
          <cell r="M715" t="str">
            <v>€.</v>
          </cell>
          <cell r="N715">
            <v>484</v>
          </cell>
          <cell r="O715">
            <v>2642</v>
          </cell>
          <cell r="P715">
            <v>2158</v>
          </cell>
        </row>
        <row r="717">
          <cell r="L717" t="str">
            <v>B.2.A.9) Acquisto prestazioni termali in convenzione - Totale</v>
          </cell>
          <cell r="M717" t="str">
            <v>€.</v>
          </cell>
          <cell r="N717">
            <v>575653</v>
          </cell>
          <cell r="O717">
            <v>611995</v>
          </cell>
          <cell r="P717">
            <v>36342</v>
          </cell>
          <cell r="R717">
            <v>0</v>
          </cell>
        </row>
        <row r="719">
          <cell r="L719" t="str">
            <v>Descrizione</v>
          </cell>
          <cell r="N719" t="str">
            <v>Valore Netto al 31/12/2020</v>
          </cell>
          <cell r="O719" t="str">
            <v>Valore Netto al 31/12/2021</v>
          </cell>
          <cell r="P719" t="str">
            <v>Variazione</v>
          </cell>
          <cell r="R719" t="str">
            <v>Prechiusura al ° trimestre 2021</v>
          </cell>
        </row>
        <row r="720">
          <cell r="I720" t="str">
            <v>B02B</v>
          </cell>
          <cell r="L720" t="str">
            <v>Assistenza termale in convenzione ubicate nel proprio territorio</v>
          </cell>
          <cell r="M720" t="str">
            <v>€.</v>
          </cell>
          <cell r="N720">
            <v>166095</v>
          </cell>
          <cell r="O720">
            <v>202007</v>
          </cell>
          <cell r="P720">
            <v>35912</v>
          </cell>
        </row>
        <row r="721">
          <cell r="I721" t="str">
            <v>B02B</v>
          </cell>
          <cell r="L721" t="str">
            <v>Assistenza termale in convenzione ubicate in altre province della Regione</v>
          </cell>
          <cell r="M721" t="str">
            <v>€.</v>
          </cell>
          <cell r="N721">
            <v>11598</v>
          </cell>
          <cell r="O721">
            <v>12452</v>
          </cell>
          <cell r="P721">
            <v>854</v>
          </cell>
        </row>
        <row r="722">
          <cell r="I722" t="str">
            <v>B02B</v>
          </cell>
          <cell r="L722" t="str">
            <v>Assistenza termale in convenzione fuori Regione (Mobilità passiva in compensazione)</v>
          </cell>
          <cell r="M722" t="str">
            <v>€.</v>
          </cell>
          <cell r="N722">
            <v>352190</v>
          </cell>
          <cell r="O722">
            <v>307629</v>
          </cell>
          <cell r="P722">
            <v>-44561</v>
          </cell>
        </row>
        <row r="723">
          <cell r="L723" t="str">
            <v>Acquisto di prestazioni termali da strutture pubbliche ubicate nel proprio territorio: ASST/Fondazioni pubbliche</v>
          </cell>
          <cell r="M723" t="str">
            <v>€.</v>
          </cell>
          <cell r="N723">
            <v>0</v>
          </cell>
          <cell r="P723">
            <v>0</v>
          </cell>
        </row>
        <row r="724">
          <cell r="L724" t="str">
            <v>Acquisto di prestazioni termali da strutture pubbliche da strutture pubbliche ubicate in altre province della Regione: ATS/ASST/Fondazioni pubbliche</v>
          </cell>
          <cell r="M724" t="str">
            <v>€.</v>
          </cell>
          <cell r="N724">
            <v>0</v>
          </cell>
          <cell r="P724">
            <v>0</v>
          </cell>
        </row>
        <row r="725">
          <cell r="L725" t="str">
            <v>Acquisto di prestazioni termali da altre strutture pubbliche della Regione</v>
          </cell>
          <cell r="M725" t="str">
            <v>€.</v>
          </cell>
          <cell r="N725">
            <v>0</v>
          </cell>
          <cell r="P725">
            <v>0</v>
          </cell>
        </row>
        <row r="726">
          <cell r="L726" t="str">
            <v>REGIONE: Mobilità attiva prestazioni Termali privato da contabilizzare a costo)</v>
          </cell>
          <cell r="M726" t="str">
            <v>€.</v>
          </cell>
          <cell r="N726">
            <v>45770</v>
          </cell>
          <cell r="O726">
            <v>89907</v>
          </cell>
          <cell r="P726">
            <v>44137</v>
          </cell>
        </row>
        <row r="728">
          <cell r="L728" t="str">
            <v>B.2.A.10) Acquisto prestazioni trasporto sanitari - Totale</v>
          </cell>
          <cell r="M728" t="str">
            <v>€.</v>
          </cell>
          <cell r="N728">
            <v>185239</v>
          </cell>
          <cell r="O728">
            <v>161801</v>
          </cell>
          <cell r="P728">
            <v>-23438</v>
          </cell>
          <cell r="R728">
            <v>0</v>
          </cell>
        </row>
        <row r="730">
          <cell r="L730" t="str">
            <v>Descrizione</v>
          </cell>
          <cell r="N730" t="str">
            <v>Valore Netto al 31/12/2020</v>
          </cell>
          <cell r="O730" t="str">
            <v>Valore Netto al 31/12/2021</v>
          </cell>
          <cell r="P730" t="str">
            <v>Variazione</v>
          </cell>
          <cell r="R730" t="str">
            <v>Prechiusura al ° trimestre 2021</v>
          </cell>
        </row>
        <row r="731">
          <cell r="I731" t="str">
            <v>B02A</v>
          </cell>
          <cell r="L731" t="str">
            <v>Trasporti sanitari per emergenza da pubblico (118)</v>
          </cell>
          <cell r="M731" t="str">
            <v>€.</v>
          </cell>
          <cell r="N731">
            <v>0</v>
          </cell>
          <cell r="P731">
            <v>0</v>
          </cell>
        </row>
        <row r="732">
          <cell r="I732" t="str">
            <v>B02A</v>
          </cell>
          <cell r="L732" t="str">
            <v>Altri Trasporti sanitari da pubblico</v>
          </cell>
          <cell r="M732" t="str">
            <v>€.</v>
          </cell>
          <cell r="N732">
            <v>0</v>
          </cell>
          <cell r="P732">
            <v>0</v>
          </cell>
        </row>
        <row r="733">
          <cell r="L733" t="str">
            <v>Acquisto di prestazioni trasporto sanitari da strutture pubbliche ubicate nel proprio territorio: ASST/Fondazioni pubbliche</v>
          </cell>
          <cell r="M733" t="str">
            <v>€.</v>
          </cell>
          <cell r="N733">
            <v>0</v>
          </cell>
          <cell r="P733">
            <v>0</v>
          </cell>
        </row>
        <row r="734">
          <cell r="L734" t="str">
            <v>Acquisto di prestazioni trasporto sanitari da strutture pubbliche  da strutture pubbliche ubicate in altre province della Regione: ATS/ASST/Fondazioni pubbliche</v>
          </cell>
          <cell r="M734" t="str">
            <v>€.</v>
          </cell>
          <cell r="N734">
            <v>0</v>
          </cell>
          <cell r="P734">
            <v>0</v>
          </cell>
        </row>
        <row r="735">
          <cell r="I735" t="str">
            <v>B02A</v>
          </cell>
          <cell r="L735" t="str">
            <v>Trasporti fuori regione (mobilità passiva in compensazione)</v>
          </cell>
          <cell r="M735" t="str">
            <v>€.</v>
          </cell>
          <cell r="N735">
            <v>185239</v>
          </cell>
          <cell r="O735">
            <v>161801</v>
          </cell>
          <cell r="P735">
            <v>-23438</v>
          </cell>
        </row>
        <row r="736">
          <cell r="I736" t="str">
            <v>B02B</v>
          </cell>
          <cell r="L736" t="str">
            <v>Trasporti sanitari per emergenza da privato (118)</v>
          </cell>
          <cell r="M736" t="str">
            <v>€.</v>
          </cell>
          <cell r="N736">
            <v>0</v>
          </cell>
          <cell r="P736">
            <v>0</v>
          </cell>
        </row>
        <row r="737">
          <cell r="I737" t="str">
            <v>B02B</v>
          </cell>
          <cell r="L737" t="str">
            <v>Altri Trasporti sanitari da privato</v>
          </cell>
          <cell r="M737" t="str">
            <v>€.</v>
          </cell>
          <cell r="N737">
            <v>0</v>
          </cell>
          <cell r="P737">
            <v>0</v>
          </cell>
        </row>
        <row r="738">
          <cell r="L738" t="str">
            <v>REGIONE: Mobilità attiva prestazioni di Trasporto privato da contabilizzare a costo)</v>
          </cell>
          <cell r="M738" t="str">
            <v>€.</v>
          </cell>
          <cell r="N738">
            <v>0</v>
          </cell>
          <cell r="P738">
            <v>0</v>
          </cell>
        </row>
        <row r="740">
          <cell r="L740" t="str">
            <v>B.2.A.11) Acquisto prestazioni Socio-Sanitaria a rilevanza sanitaria - Totale</v>
          </cell>
          <cell r="M740" t="str">
            <v>€.</v>
          </cell>
          <cell r="N740">
            <v>55658569</v>
          </cell>
          <cell r="O740">
            <v>57982281</v>
          </cell>
          <cell r="P740">
            <v>2323712</v>
          </cell>
          <cell r="R740">
            <v>0</v>
          </cell>
        </row>
        <row r="742">
          <cell r="L742" t="str">
            <v>Descrizione</v>
          </cell>
          <cell r="N742" t="str">
            <v>Valore Netto al 31/12/2020</v>
          </cell>
          <cell r="O742" t="str">
            <v>Valore Netto al 31/12/2021</v>
          </cell>
          <cell r="P742" t="str">
            <v>Variazione</v>
          </cell>
          <cell r="R742" t="str">
            <v>Prechiusura al ° trimestre 2021</v>
          </cell>
        </row>
        <row r="743">
          <cell r="I743" t="str">
            <v>B02A</v>
          </cell>
          <cell r="L743" t="str">
            <v>Acquisto di prestazioni socio sanitarie integrate da strutture ubicate nel proprio territorio: di cui da RSA pubbliche</v>
          </cell>
          <cell r="M743" t="str">
            <v>€.</v>
          </cell>
          <cell r="N743">
            <v>1694247</v>
          </cell>
          <cell r="O743">
            <v>1284898</v>
          </cell>
          <cell r="P743">
            <v>-409349</v>
          </cell>
        </row>
        <row r="744">
          <cell r="I744" t="str">
            <v>B02A</v>
          </cell>
          <cell r="L744" t="str">
            <v>Acquisto di prestazioni socio sanitarie integrate da strutture ubicate nel proprio territorio: di cui da C.S.E. pubblici</v>
          </cell>
          <cell r="M744" t="str">
            <v>€.</v>
          </cell>
        </row>
        <row r="745">
          <cell r="I745" t="str">
            <v>B02A</v>
          </cell>
          <cell r="L745" t="str">
            <v>Acquisto di prestazioni socio sanitarie integrate da strutture ubicate nel proprio territorio: di cui da C.D.I. pubblici</v>
          </cell>
          <cell r="M745" t="str">
            <v>€.</v>
          </cell>
          <cell r="N745">
            <v>0</v>
          </cell>
          <cell r="P745">
            <v>0</v>
          </cell>
        </row>
        <row r="746">
          <cell r="I746" t="str">
            <v>B02A</v>
          </cell>
          <cell r="L746" t="str">
            <v>Acquisto di prestazioni socio sanitarie integrate da strutture ubicate nel proprio territorio: di cui da R.S.D. pubbliche</v>
          </cell>
          <cell r="M746" t="str">
            <v>€.</v>
          </cell>
          <cell r="N746">
            <v>0</v>
          </cell>
          <cell r="P746">
            <v>0</v>
          </cell>
        </row>
        <row r="747">
          <cell r="I747" t="str">
            <v>B02A</v>
          </cell>
          <cell r="L747" t="str">
            <v>Acquisto di prestazioni socio sanitarie integrate da strutture pubbliche ubicate nel proprio territorio: di cui per pazienti ex O.P. di fascia B (al netto delle tariffe di accreditamento)</v>
          </cell>
          <cell r="M747" t="str">
            <v>€.</v>
          </cell>
        </row>
        <row r="748">
          <cell r="I748" t="str">
            <v>B02A</v>
          </cell>
          <cell r="L748" t="str">
            <v>Acquisto di prestazioni socio sanitarie integrate da strutture ubicate nel proprio territorio: di cui da Centri Diurni per persone Disabili (C.D.D.) pubblici</v>
          </cell>
          <cell r="M748" t="str">
            <v>€.</v>
          </cell>
          <cell r="N748">
            <v>317489</v>
          </cell>
          <cell r="O748">
            <v>363226</v>
          </cell>
          <cell r="P748">
            <v>45737</v>
          </cell>
        </row>
        <row r="749">
          <cell r="I749" t="str">
            <v>B02A</v>
          </cell>
          <cell r="L749" t="str">
            <v>Acquisto di prestazioni socio sanitarie integrate da strutture ubicate nel proprio territorio: di cui da Comunità alloggio Socio Sanitarie per persone con disabilità (C.S.S.) pubbliche</v>
          </cell>
          <cell r="M749" t="str">
            <v>€.</v>
          </cell>
          <cell r="N749">
            <v>0</v>
          </cell>
          <cell r="P749">
            <v>0</v>
          </cell>
        </row>
        <row r="750">
          <cell r="I750" t="str">
            <v>B02A</v>
          </cell>
          <cell r="L750" t="str">
            <v>Acquisto di prestazioni socio sanitarie integrate da strutture ubicate nel proprio territorio: di cui per Hospice pubblici</v>
          </cell>
          <cell r="M750" t="str">
            <v>€.</v>
          </cell>
          <cell r="N750">
            <v>0</v>
          </cell>
          <cell r="O750">
            <v>0</v>
          </cell>
          <cell r="P750">
            <v>0</v>
          </cell>
          <cell r="R750">
            <v>0</v>
          </cell>
        </row>
        <row r="751">
          <cell r="I751" t="str">
            <v/>
          </cell>
          <cell r="L751" t="str">
            <v>Acquisto di prestazioni socio sanitarie integrate da strutture ubicate nel proprio teritorio: di cui per cure intermedie pubbliche</v>
          </cell>
          <cell r="M751" t="str">
            <v>€.</v>
          </cell>
          <cell r="N751">
            <v>0</v>
          </cell>
          <cell r="O751">
            <v>0</v>
          </cell>
          <cell r="P751">
            <v>0</v>
          </cell>
        </row>
        <row r="752">
          <cell r="L752" t="str">
            <v>Acquisto di prestazioni di Cure Palliative Domiciliari vs ATS di appartenza (gestiti da ASST)</v>
          </cell>
          <cell r="M752" t="str">
            <v>€.</v>
          </cell>
          <cell r="N752">
            <v>1055734</v>
          </cell>
          <cell r="O752">
            <v>855076</v>
          </cell>
          <cell r="P752">
            <v>-200658</v>
          </cell>
        </row>
        <row r="753">
          <cell r="L753" t="str">
            <v>Acquisto di prestazioni di Cure Palliative Domiciliari da Strutture Pubbliche (non Intercompany) ubicate nel proprio territorio</v>
          </cell>
          <cell r="M753" t="str">
            <v>€.</v>
          </cell>
          <cell r="N753">
            <v>0</v>
          </cell>
          <cell r="O753">
            <v>0</v>
          </cell>
          <cell r="P753">
            <v>0</v>
          </cell>
        </row>
        <row r="754">
          <cell r="L754" t="str">
            <v>Acquisto di prestazioni di Cure Palliative Residenziali verso ATS di appartenenza  (gestite da ASST)</v>
          </cell>
          <cell r="M754" t="str">
            <v>€.</v>
          </cell>
          <cell r="N754">
            <v>1469160</v>
          </cell>
          <cell r="O754">
            <v>1158174</v>
          </cell>
          <cell r="P754">
            <v>-310986</v>
          </cell>
        </row>
        <row r="755">
          <cell r="L755" t="str">
            <v>Acquisto di prestazioni di Cure Palliative Residenziali da Strutture Pubbliche (non Intercompany) ubicate nel proprio territorio</v>
          </cell>
          <cell r="M755" t="str">
            <v>€.</v>
          </cell>
          <cell r="N755">
            <v>0</v>
          </cell>
          <cell r="P755">
            <v>0</v>
          </cell>
        </row>
        <row r="756">
          <cell r="I756" t="str">
            <v>B02A</v>
          </cell>
          <cell r="L756" t="str">
            <v>Acquisto di prestazioni socio sanitarie integrate da strutture ubicate in altre province della Regione: di cui da RSA pubbliche</v>
          </cell>
          <cell r="M756" t="str">
            <v>€.</v>
          </cell>
          <cell r="N756">
            <v>1445484</v>
          </cell>
          <cell r="O756">
            <v>48399</v>
          </cell>
          <cell r="P756">
            <v>-1397085</v>
          </cell>
        </row>
        <row r="757">
          <cell r="I757" t="str">
            <v>B02A</v>
          </cell>
          <cell r="L757" t="str">
            <v>Acquisto di prestazioni socio sanitarie integrate da strutture ubicate in altre province della Regione: di cui da C.S.E. pubblici</v>
          </cell>
          <cell r="M757" t="str">
            <v>€.</v>
          </cell>
        </row>
        <row r="758">
          <cell r="I758" t="str">
            <v>B02A</v>
          </cell>
          <cell r="L758" t="str">
            <v>Acquisto di prestazioni socio sanitarie integrate da strutture ubicate in altre province della Regione: di cui da C.D.I. pubblici</v>
          </cell>
          <cell r="M758" t="str">
            <v>€.</v>
          </cell>
          <cell r="N758">
            <v>0</v>
          </cell>
          <cell r="P758">
            <v>0</v>
          </cell>
        </row>
        <row r="759">
          <cell r="I759" t="str">
            <v>B02A</v>
          </cell>
          <cell r="L759" t="str">
            <v>Acquisto di prestazioni socio sanitarie integrate da strutture ubicate in altre province della Regione: di cui da R.S.D. pubbliche</v>
          </cell>
          <cell r="M759" t="str">
            <v>€.</v>
          </cell>
          <cell r="N759">
            <v>0</v>
          </cell>
          <cell r="P759">
            <v>0</v>
          </cell>
        </row>
        <row r="760">
          <cell r="I760" t="str">
            <v>B02A</v>
          </cell>
          <cell r="L760" t="str">
            <v>Acquisto di prestazioni socio sanitarie integrate da strutture pubbliche ubicate in altre province della Regione: di cui per pazienti ex O.P. di fascia B (al netto delle tariffe di accreditamento)</v>
          </cell>
          <cell r="M760" t="str">
            <v>€.</v>
          </cell>
          <cell r="N760">
            <v>0</v>
          </cell>
          <cell r="P760">
            <v>0</v>
          </cell>
        </row>
        <row r="761">
          <cell r="I761" t="str">
            <v>B02A</v>
          </cell>
          <cell r="L761" t="str">
            <v>Acquisto di prestazioni socio sanitarie integrate da strutture ubicate in altre province della Regione: di cui da Centri Diurni per persone Disabili (C.D.D.) pubblici</v>
          </cell>
          <cell r="M761" t="str">
            <v>€.</v>
          </cell>
          <cell r="N761">
            <v>0</v>
          </cell>
          <cell r="P761">
            <v>0</v>
          </cell>
        </row>
        <row r="762">
          <cell r="I762" t="str">
            <v>B02A</v>
          </cell>
          <cell r="L762" t="str">
            <v>Acquisto di prestazioni socio sanitarie integrate da strutture ubicate in altre province della Regione: di cui da Comunità alloggio Socio Sanitarie per persone con disabilità (C.S.S.) pubbliche</v>
          </cell>
          <cell r="M762" t="str">
            <v>€.</v>
          </cell>
          <cell r="N762">
            <v>0</v>
          </cell>
          <cell r="P762">
            <v>0</v>
          </cell>
        </row>
        <row r="763">
          <cell r="I763" t="str">
            <v>B02A</v>
          </cell>
          <cell r="L763" t="str">
            <v>Acquisto di prestazioni socio sanitarie integrate da strutture ubicate in altre province della Regione: di cui per Hospice pubblici</v>
          </cell>
          <cell r="M763" t="str">
            <v>€.</v>
          </cell>
          <cell r="N763">
            <v>0</v>
          </cell>
          <cell r="P763">
            <v>0</v>
          </cell>
        </row>
        <row r="764">
          <cell r="I764" t="str">
            <v/>
          </cell>
          <cell r="L764" t="str">
            <v>Acquisto di prestazioni socio sanitarie integrate da strutture ubicate in altre province della Regione: di cui per cure intermedie pubbliche</v>
          </cell>
          <cell r="M764" t="str">
            <v>€.</v>
          </cell>
          <cell r="N764">
            <v>0</v>
          </cell>
          <cell r="O764">
            <v>10820</v>
          </cell>
          <cell r="P764">
            <v>10820</v>
          </cell>
        </row>
        <row r="765">
          <cell r="L765" t="str">
            <v>Acquisto di prestazioni di Cure Palliative Domiciliari verso Altre ATS (gestite da ASST)</v>
          </cell>
          <cell r="M765" t="str">
            <v>€.</v>
          </cell>
          <cell r="N765">
            <v>15556</v>
          </cell>
          <cell r="O765">
            <v>3728</v>
          </cell>
          <cell r="P765">
            <v>-11828</v>
          </cell>
        </row>
        <row r="766">
          <cell r="L766" t="str">
            <v>Acquisto di prestazioni di Cure Palliative Domiciliari da Strutture Pubbliche (non Intercompany) ubicate in altre province della Regione</v>
          </cell>
          <cell r="M766" t="str">
            <v>€.</v>
          </cell>
          <cell r="N766">
            <v>0</v>
          </cell>
          <cell r="P766">
            <v>0</v>
          </cell>
        </row>
        <row r="767">
          <cell r="L767" t="str">
            <v>Acquisto di prestazioni di Cure Palliative Residenziali verso Altre ATS della Regione (gestite da ASST)</v>
          </cell>
          <cell r="M767" t="str">
            <v>€.</v>
          </cell>
          <cell r="N767">
            <v>10296</v>
          </cell>
          <cell r="O767">
            <v>28749</v>
          </cell>
          <cell r="P767">
            <v>18453</v>
          </cell>
        </row>
        <row r="768">
          <cell r="L768" t="str">
            <v>Acquisto di prestazioni di Cure Palliative Residenziali da Strutture Pubbliche (non Intercompany) ubicate in altre province della Regione</v>
          </cell>
          <cell r="M768" t="str">
            <v>€.</v>
          </cell>
          <cell r="N768">
            <v>0</v>
          </cell>
          <cell r="P768">
            <v>0</v>
          </cell>
        </row>
        <row r="769">
          <cell r="I769" t="str">
            <v>B02A</v>
          </cell>
          <cell r="L769" t="str">
            <v>Acquisto di prestazioni socio sanitarie integrate da strutture ubicate fuori Regione: di cui da RSA pubbliche</v>
          </cell>
          <cell r="M769" t="str">
            <v>€.</v>
          </cell>
          <cell r="N769">
            <v>0</v>
          </cell>
          <cell r="P769">
            <v>0</v>
          </cell>
        </row>
        <row r="770">
          <cell r="I770" t="str">
            <v>B02A</v>
          </cell>
          <cell r="L770" t="str">
            <v>Acquisto di prestazioni socio sanitarie integrate da strutture ubicate fuori Regione: di cui da strutture per disabili pubbliche</v>
          </cell>
          <cell r="M770" t="str">
            <v>€.</v>
          </cell>
          <cell r="N770">
            <v>0</v>
          </cell>
          <cell r="P770">
            <v>0</v>
          </cell>
        </row>
        <row r="771">
          <cell r="L771" t="str">
            <v>Acquisto di prestazioni socio sanitarie a rilevanza sanitaria erogate da strutture pubbliche ubicate fuori Regione - (Extraregione)</v>
          </cell>
          <cell r="M771" t="str">
            <v>€.</v>
          </cell>
          <cell r="N771">
            <v>0</v>
          </cell>
          <cell r="P771">
            <v>0</v>
          </cell>
        </row>
        <row r="772">
          <cell r="I772" t="str">
            <v>B02A</v>
          </cell>
          <cell r="L772" t="str">
            <v>Acquisto di prestazioni socio sanitarie integrate da strutture pubbliche ubicate fuori Regione: di cui per pazienti ex O.P. di fascia B (al netto delle tariffe di accreditamento)</v>
          </cell>
          <cell r="M772" t="str">
            <v>€.</v>
          </cell>
        </row>
        <row r="773">
          <cell r="L773" t="str">
            <v>Acquisto di prestazioni Cure Palliative Domiciliari da Strutture Pubbliche ubicate Fuori Regione</v>
          </cell>
          <cell r="N773">
            <v>0</v>
          </cell>
          <cell r="P773">
            <v>0</v>
          </cell>
        </row>
        <row r="774">
          <cell r="L774" t="str">
            <v>Acquisto di prestazioni Cure Palliative Residenziali da Strutture Pubbliche ubicate Fuori Regione</v>
          </cell>
          <cell r="N774">
            <v>0</v>
          </cell>
          <cell r="P774">
            <v>0</v>
          </cell>
        </row>
        <row r="775">
          <cell r="L775" t="str">
            <v>Acquisto di prestazioni ADI da Strutture Pubbliche ubicate Fuori Regione</v>
          </cell>
          <cell r="N775">
            <v>0</v>
          </cell>
          <cell r="O775">
            <v>213</v>
          </cell>
          <cell r="P775">
            <v>213</v>
          </cell>
        </row>
        <row r="776">
          <cell r="I776" t="str">
            <v>B02A</v>
          </cell>
          <cell r="L776" t="str">
            <v>Acquisto di prestazioni socio sanitarie integrate da strutture ubicate fuori Regione: di cui per Hospice pubblici</v>
          </cell>
          <cell r="M776" t="str">
            <v>€.</v>
          </cell>
          <cell r="N776">
            <v>0</v>
          </cell>
          <cell r="O776">
            <v>0</v>
          </cell>
          <cell r="P776">
            <v>0</v>
          </cell>
          <cell r="R776">
            <v>0</v>
          </cell>
        </row>
        <row r="777">
          <cell r="I777" t="str">
            <v>B02A</v>
          </cell>
          <cell r="L777" t="str">
            <v>Acquisto di servizi di assistenza domiciliare integrata ADI) da pubblico</v>
          </cell>
          <cell r="M777" t="str">
            <v>€.</v>
          </cell>
          <cell r="N777">
            <v>0</v>
          </cell>
          <cell r="P777">
            <v>0</v>
          </cell>
        </row>
        <row r="778">
          <cell r="I778" t="str">
            <v>B02A</v>
          </cell>
          <cell r="L778" t="str">
            <v>Acquisto di prestazioni di assistenza domiciliare integrata ADI) - voucher sociosanitario da pubblico</v>
          </cell>
          <cell r="M778" t="str">
            <v>€.</v>
          </cell>
          <cell r="N778">
            <v>0</v>
          </cell>
          <cell r="P778">
            <v>0</v>
          </cell>
          <cell r="R778">
            <v>0</v>
          </cell>
        </row>
        <row r="779">
          <cell r="I779" t="str">
            <v>B02A</v>
          </cell>
          <cell r="L779" t="str">
            <v>Acquisto servizi socio assistenziali da pubblico</v>
          </cell>
          <cell r="M779" t="str">
            <v>€.</v>
          </cell>
          <cell r="N779">
            <v>0</v>
          </cell>
          <cell r="P779">
            <v>0</v>
          </cell>
        </row>
        <row r="780">
          <cell r="I780" t="str">
            <v>B02A</v>
          </cell>
          <cell r="L780" t="str">
            <v>Acquisto di voucher sociosanitari da ATS/ASST/Fondazioni della Regione</v>
          </cell>
          <cell r="M780" t="str">
            <v>€.</v>
          </cell>
          <cell r="N780">
            <v>0</v>
          </cell>
          <cell r="O780">
            <v>0</v>
          </cell>
          <cell r="P780">
            <v>0</v>
          </cell>
          <cell r="R780">
            <v>0</v>
          </cell>
        </row>
        <row r="781">
          <cell r="I781" t="str">
            <v>B02A</v>
          </cell>
          <cell r="L781" t="str">
            <v>Altri acquisti di prestazioni di servizi socio sanitari da ATS/ASST/Fondazioni della Regione</v>
          </cell>
          <cell r="M781" t="str">
            <v>€.</v>
          </cell>
          <cell r="N781">
            <v>0</v>
          </cell>
          <cell r="P781">
            <v>0</v>
          </cell>
        </row>
        <row r="782">
          <cell r="I782" t="str">
            <v>B02A</v>
          </cell>
          <cell r="L782" t="str">
            <v>Altri costi per prestazioni di servizi socio sanitari da pubblico</v>
          </cell>
          <cell r="M782" t="str">
            <v>€.</v>
          </cell>
          <cell r="N782">
            <v>0</v>
          </cell>
          <cell r="P782">
            <v>0</v>
          </cell>
        </row>
        <row r="783">
          <cell r="I783" t="str">
            <v>B02A</v>
          </cell>
          <cell r="L783" t="str">
            <v>Altri acquisti di prestazioni di servizi socio assistenziali da ATS/ASST/Fondazioni della Regione</v>
          </cell>
          <cell r="M783" t="str">
            <v>€.</v>
          </cell>
        </row>
        <row r="784">
          <cell r="I784" t="str">
            <v>B02A</v>
          </cell>
          <cell r="L784" t="str">
            <v>Altri costi per prestazioni di servizi socio assistenziali da pubblico</v>
          </cell>
          <cell r="M784" t="str">
            <v>€.</v>
          </cell>
        </row>
        <row r="785">
          <cell r="I785" t="str">
            <v>B02B</v>
          </cell>
          <cell r="L785" t="str">
            <v>Acquisto di prestazioni socio sanitarie integrate da strutture ubicate nel proprio territorio: di cui da RSA private</v>
          </cell>
          <cell r="M785" t="str">
            <v>€.</v>
          </cell>
          <cell r="N785">
            <v>32566422</v>
          </cell>
          <cell r="O785">
            <v>33800244</v>
          </cell>
          <cell r="P785">
            <v>1233822</v>
          </cell>
        </row>
        <row r="786">
          <cell r="I786" t="str">
            <v>B02B</v>
          </cell>
          <cell r="L786" t="str">
            <v>(acquisto di prestazioni socio sanitarie integrate da strutture ubicate all'interno della Regione: di cui da RSA - non intercompany - "RISTORI")</v>
          </cell>
          <cell r="M786" t="str">
            <v>€.</v>
          </cell>
          <cell r="N786">
            <v>0</v>
          </cell>
          <cell r="O786">
            <v>29882</v>
          </cell>
          <cell r="P786">
            <v>29882</v>
          </cell>
        </row>
        <row r="787">
          <cell r="I787" t="str">
            <v>B02B</v>
          </cell>
          <cell r="L787" t="str">
            <v>Acquisto di prestazioni socio sanitarie integrate da strutture ubicate nel proprio territorio: di cui da C.S.E. privati</v>
          </cell>
          <cell r="M787" t="str">
            <v>€.</v>
          </cell>
        </row>
        <row r="788">
          <cell r="I788" t="str">
            <v>B02B</v>
          </cell>
          <cell r="L788" t="str">
            <v>Acquisto di prestazioni socio sanitarie integrate da strutture ubicate nel proprio territorio: di cui da C.D.I. privati</v>
          </cell>
          <cell r="M788" t="str">
            <v>€.</v>
          </cell>
          <cell r="N788">
            <v>744213</v>
          </cell>
          <cell r="O788">
            <v>770185</v>
          </cell>
          <cell r="P788">
            <v>25972</v>
          </cell>
        </row>
        <row r="789">
          <cell r="I789" t="str">
            <v>B02B</v>
          </cell>
          <cell r="L789" t="str">
            <v>(acquisto di prestazioni socio sanitarie integrate da strutture ubicate all'interno della Regione: di cui da C.D.I. - non intercompany - "RISTORI")</v>
          </cell>
          <cell r="M789" t="str">
            <v>€.</v>
          </cell>
          <cell r="N789">
            <v>263650</v>
          </cell>
          <cell r="O789">
            <v>294839</v>
          </cell>
          <cell r="P789">
            <v>31189</v>
          </cell>
        </row>
        <row r="790">
          <cell r="I790" t="str">
            <v>B02B</v>
          </cell>
          <cell r="L790" t="str">
            <v>Acquisto di prestazioni socio sanitarie integrate da strutture ubicate nel proprio territorio: di cui da R.S.D. private</v>
          </cell>
          <cell r="M790" t="str">
            <v>€.</v>
          </cell>
          <cell r="N790">
            <v>3059657</v>
          </cell>
          <cell r="O790">
            <v>3161647</v>
          </cell>
          <cell r="P790">
            <v>101990</v>
          </cell>
        </row>
        <row r="791">
          <cell r="I791" t="str">
            <v>B02B</v>
          </cell>
          <cell r="L791" t="str">
            <v>(acquisto di prestazioni socio sanitarie integrate da strutture ubicate all'interno della Regione: di cui da R.S.D. -non intercompany - "RISTORI")</v>
          </cell>
          <cell r="M791" t="str">
            <v>€.</v>
          </cell>
          <cell r="N791">
            <v>0</v>
          </cell>
          <cell r="P791">
            <v>0</v>
          </cell>
        </row>
        <row r="792">
          <cell r="I792" t="str">
            <v>B02B</v>
          </cell>
          <cell r="L792" t="str">
            <v>Acquisto di prestazioni socio sanitarie integrate da strutture private ubicate nel proprio territorio: di cui per pazienti ex O.P. di fascia B (al netto delle tariffe di accreditamento)</v>
          </cell>
          <cell r="M792" t="str">
            <v>€.</v>
          </cell>
          <cell r="N792">
            <v>0</v>
          </cell>
          <cell r="P792">
            <v>0</v>
          </cell>
        </row>
        <row r="793">
          <cell r="I793" t="str">
            <v>B02B</v>
          </cell>
          <cell r="L793" t="str">
            <v>Acquisto di prestazioni socio sanitarie integrate da strutture ubicate nel proprio territorio: di cui da Centri Diurni per persone Disabili (C.D.D.) privati</v>
          </cell>
          <cell r="M793" t="str">
            <v>€.</v>
          </cell>
          <cell r="N793">
            <v>2448877</v>
          </cell>
          <cell r="O793">
            <v>2880529</v>
          </cell>
          <cell r="P793">
            <v>431652</v>
          </cell>
        </row>
        <row r="794">
          <cell r="I794" t="str">
            <v>B02B</v>
          </cell>
          <cell r="L794" t="str">
            <v>(acquisto di prestazioni socio sanitarie integrate da strutture ubicate all'interno della Regione: di cui da Centri Diurni per persone Disabili (C.D.D.) - non intercompany - "RISTORI")</v>
          </cell>
          <cell r="M794" t="str">
            <v>€.</v>
          </cell>
          <cell r="N794">
            <v>239451</v>
          </cell>
          <cell r="O794">
            <v>10277</v>
          </cell>
          <cell r="P794">
            <v>-229174</v>
          </cell>
        </row>
        <row r="795">
          <cell r="I795" t="str">
            <v>B02B</v>
          </cell>
          <cell r="L795" t="str">
            <v>Acquisto di prestazioni socio sanitarie integrate da strutture ubicate nel proprio territorio: di cui da Comunità alloggio Socio Sanitarie per persone con disabilità (C.S.S.) private</v>
          </cell>
          <cell r="M795" t="str">
            <v>€.</v>
          </cell>
          <cell r="N795">
            <v>291724</v>
          </cell>
          <cell r="O795">
            <v>372664</v>
          </cell>
          <cell r="P795">
            <v>80940</v>
          </cell>
        </row>
        <row r="796">
          <cell r="I796" t="str">
            <v>B02B</v>
          </cell>
          <cell r="L796" t="str">
            <v>(acquisto di prestazioni socio sanitarie integrate da strutture ubicate all'interno della Regione: di cui da Comunità alloggio Socio Sanitarie per persone con disabilità (C.S.S.) - non intercompany - "RISTORI")</v>
          </cell>
          <cell r="M796" t="str">
            <v>€.</v>
          </cell>
          <cell r="N796">
            <v>0</v>
          </cell>
          <cell r="P796">
            <v>0</v>
          </cell>
        </row>
        <row r="797">
          <cell r="I797" t="str">
            <v>B02B</v>
          </cell>
          <cell r="L797" t="str">
            <v>Acquisto di prestazioni socio sanitarie integrate da strutture ubicate nel proprio territorio: di cui da Hospice privati</v>
          </cell>
          <cell r="M797" t="str">
            <v>€.</v>
          </cell>
          <cell r="N797">
            <v>0</v>
          </cell>
          <cell r="O797">
            <v>0</v>
          </cell>
          <cell r="P797">
            <v>0</v>
          </cell>
          <cell r="R797">
            <v>0</v>
          </cell>
        </row>
        <row r="798">
          <cell r="I798" t="str">
            <v>B02B</v>
          </cell>
          <cell r="L798" t="str">
            <v>(Acquisto di prestazioni da servizi residenziali e semiresidenziali area dipendenze ubicate all'interno della Regione - non intercompany - "RISTORI")</v>
          </cell>
          <cell r="M798" t="str">
            <v>€.</v>
          </cell>
          <cell r="N798">
            <v>0</v>
          </cell>
          <cell r="O798">
            <v>23959</v>
          </cell>
          <cell r="P798">
            <v>23959</v>
          </cell>
          <cell r="R798">
            <v>0</v>
          </cell>
        </row>
        <row r="799">
          <cell r="I799" t="str">
            <v/>
          </cell>
          <cell r="L799" t="str">
            <v>Acquisto di prestazioni socio sanitarie integrate da strutture ubicate nel proprio teritorio: di cui per cure intermedie private</v>
          </cell>
          <cell r="M799" t="str">
            <v>€.</v>
          </cell>
          <cell r="N799">
            <v>1037840</v>
          </cell>
          <cell r="O799">
            <v>1020756</v>
          </cell>
          <cell r="P799">
            <v>-17084</v>
          </cell>
        </row>
        <row r="800">
          <cell r="I800" t="str">
            <v/>
          </cell>
          <cell r="L800" t="str">
            <v>(acquisto di prestazioni socio sanitarie integrate da strutture ubicate all'interno della Regione: di cui per cure intermedie - non intercompany - "RISTORI")</v>
          </cell>
          <cell r="M800" t="str">
            <v>€.</v>
          </cell>
          <cell r="N800">
            <v>108705</v>
          </cell>
          <cell r="O800">
            <v>0</v>
          </cell>
          <cell r="P800">
            <v>-108705</v>
          </cell>
        </row>
        <row r="801">
          <cell r="L801" t="str">
            <v>Acquisto di prestazioni di Cure Palliative Domiciliari da Strutture Private ubicate nel proprio territorio</v>
          </cell>
          <cell r="M801" t="str">
            <v>€.</v>
          </cell>
          <cell r="N801">
            <v>496321</v>
          </cell>
          <cell r="O801">
            <v>491389</v>
          </cell>
          <cell r="P801">
            <v>-4932</v>
          </cell>
        </row>
        <row r="802">
          <cell r="L802" t="str">
            <v>Acquisto di prestazioni di Cure Palliative Residenziali da Strutture Private ubicate nel proprio territorio</v>
          </cell>
          <cell r="M802" t="str">
            <v>€.</v>
          </cell>
          <cell r="N802">
            <v>307428</v>
          </cell>
          <cell r="O802">
            <v>322358</v>
          </cell>
          <cell r="P802">
            <v>14930</v>
          </cell>
        </row>
        <row r="803">
          <cell r="I803" t="str">
            <v>B02B</v>
          </cell>
          <cell r="L803" t="str">
            <v>Acquisto di prestazioni socio sanitarie integrate da strutture ubicate in altre province della Regione: di cui da RSA private</v>
          </cell>
          <cell r="M803" t="str">
            <v>€.</v>
          </cell>
          <cell r="N803">
            <v>0</v>
          </cell>
          <cell r="O803">
            <v>1477123</v>
          </cell>
          <cell r="P803">
            <v>1477123</v>
          </cell>
        </row>
        <row r="804">
          <cell r="I804" t="str">
            <v>B02B</v>
          </cell>
          <cell r="L804" t="str">
            <v>Acquisto di prestazioni socio sanitarie integrate da strutture ubicate in altre province della Regione: di cui da C.S.E. privati</v>
          </cell>
          <cell r="M804" t="str">
            <v>€.</v>
          </cell>
        </row>
        <row r="805">
          <cell r="I805" t="str">
            <v>B02B</v>
          </cell>
          <cell r="L805" t="str">
            <v>Acquisto di prestazioni socio sanitarie integrate da strutture ubicate in altre province della Regione: di cui da C.D.I. privati</v>
          </cell>
          <cell r="M805" t="str">
            <v>€.</v>
          </cell>
          <cell r="N805">
            <v>7305</v>
          </cell>
          <cell r="O805">
            <v>4240</v>
          </cell>
          <cell r="P805">
            <v>-3065</v>
          </cell>
        </row>
        <row r="806">
          <cell r="I806" t="str">
            <v>B02B</v>
          </cell>
          <cell r="L806" t="str">
            <v>Acquisto di prestazioni socio sanitarie integrate da strutture ubicate in altre province della Regione: di cui da R.S.D. private</v>
          </cell>
          <cell r="M806" t="str">
            <v>€.</v>
          </cell>
          <cell r="N806">
            <v>1178668</v>
          </cell>
          <cell r="O806">
            <v>1199112</v>
          </cell>
          <cell r="P806">
            <v>20444</v>
          </cell>
        </row>
        <row r="807">
          <cell r="I807" t="str">
            <v>B02B</v>
          </cell>
          <cell r="L807" t="str">
            <v>Acquisto di prestazioni socio sanitarie integrate da strutture private ubicate in altre province della Regione: di cui per pazienti ex O.P. di fascia B (al netto delle tariffe di accreditamento)</v>
          </cell>
          <cell r="M807" t="str">
            <v>€.</v>
          </cell>
          <cell r="N807">
            <v>0</v>
          </cell>
          <cell r="P807">
            <v>0</v>
          </cell>
        </row>
        <row r="808">
          <cell r="I808" t="str">
            <v>B02B</v>
          </cell>
          <cell r="L808" t="str">
            <v>Acquisto di prestazioni socio sanitarie integrate da strutture ubicate in altre province della Regione: di cui da Centri Diurni per persone Disabili (C.D.D.) privati</v>
          </cell>
          <cell r="M808" t="str">
            <v>€.</v>
          </cell>
          <cell r="N808">
            <v>0</v>
          </cell>
          <cell r="P808">
            <v>0</v>
          </cell>
        </row>
        <row r="809">
          <cell r="I809" t="str">
            <v>B02B</v>
          </cell>
          <cell r="L809" t="str">
            <v>Acquisto di prestazioni socio sanitarie integrate da strutture ubicate in altre province della Regione: di cui da Comunità alloggio Socio Sanitarie per persone con disabilità (C.S.S.) private</v>
          </cell>
          <cell r="M809" t="str">
            <v>€.</v>
          </cell>
          <cell r="N809">
            <v>0</v>
          </cell>
          <cell r="P809">
            <v>0</v>
          </cell>
        </row>
        <row r="810">
          <cell r="I810" t="str">
            <v>B02B</v>
          </cell>
          <cell r="L810" t="str">
            <v>Acquisto di prestazioni socio sanitarie integrate da strutture ubicate in altre province della Regione: di cui da Hospice privati</v>
          </cell>
          <cell r="M810" t="str">
            <v>€.</v>
          </cell>
          <cell r="N810">
            <v>0</v>
          </cell>
          <cell r="O810">
            <v>0</v>
          </cell>
          <cell r="P810">
            <v>0</v>
          </cell>
          <cell r="R810">
            <v>0</v>
          </cell>
        </row>
        <row r="811">
          <cell r="I811" t="str">
            <v/>
          </cell>
          <cell r="L811" t="str">
            <v>Acquisto di prestazioni socio sanitarie integrate da strutture ubicate in altre province della Regione: di cui per cure intermedie private</v>
          </cell>
          <cell r="M811" t="str">
            <v>€.</v>
          </cell>
          <cell r="N811">
            <v>0</v>
          </cell>
          <cell r="O811">
            <v>291117</v>
          </cell>
          <cell r="P811">
            <v>291117</v>
          </cell>
        </row>
        <row r="812">
          <cell r="I812" t="str">
            <v/>
          </cell>
          <cell r="L812" t="str">
            <v>Acquisto di prestazioni socio sanitarie integrate da RSA gestite da ASST ATS/ASST/Fondazioni della Regione</v>
          </cell>
          <cell r="M812" t="str">
            <v>€.</v>
          </cell>
          <cell r="N812">
            <v>0</v>
          </cell>
          <cell r="P812">
            <v>0</v>
          </cell>
        </row>
        <row r="813">
          <cell r="I813" t="str">
            <v/>
          </cell>
          <cell r="L813" t="str">
            <v>Acquisto di prestazioni socio sanitarie integrate da CDI gestiti da ASST ATS/ASST/Fondazioni della Regione</v>
          </cell>
          <cell r="M813" t="str">
            <v>€.</v>
          </cell>
          <cell r="N813">
            <v>0</v>
          </cell>
          <cell r="P813">
            <v>0</v>
          </cell>
        </row>
        <row r="814">
          <cell r="I814" t="str">
            <v/>
          </cell>
          <cell r="L814" t="str">
            <v>Acquisto di prestazioni socio sanitarie integrate da RSD gestite da ASST ATS/ASST/Fondazioni della Regione</v>
          </cell>
          <cell r="M814" t="str">
            <v>€.</v>
          </cell>
          <cell r="N814">
            <v>44156</v>
          </cell>
          <cell r="O814">
            <v>45808</v>
          </cell>
          <cell r="P814">
            <v>1652</v>
          </cell>
        </row>
        <row r="815">
          <cell r="I815" t="str">
            <v/>
          </cell>
          <cell r="L815" t="str">
            <v>Acquisto di prestazioni socio sanitarie integrate da CDD gestiti da ASST ATS/ASST/Fondazioni della Regione</v>
          </cell>
          <cell r="M815" t="str">
            <v>€.</v>
          </cell>
          <cell r="N815">
            <v>0</v>
          </cell>
          <cell r="P815">
            <v>0</v>
          </cell>
        </row>
        <row r="816">
          <cell r="I816" t="str">
            <v/>
          </cell>
          <cell r="L816" t="str">
            <v>Acquisto di prestazioni socio sanitarie integrate da hospice gestiti da ASST ATS/ASST/Fondazioni della Regione</v>
          </cell>
          <cell r="M816" t="str">
            <v>€.</v>
          </cell>
          <cell r="N816">
            <v>0</v>
          </cell>
          <cell r="O816">
            <v>0</v>
          </cell>
          <cell r="P816">
            <v>0</v>
          </cell>
          <cell r="R816">
            <v>0</v>
          </cell>
        </row>
        <row r="817">
          <cell r="L817" t="str">
            <v>Acquisto di prestazioni di Assistenza domiciliare integrata ADI) gestiti da ASST verso ATS di appartenenza</v>
          </cell>
          <cell r="M817" t="str">
            <v>€.</v>
          </cell>
          <cell r="N817">
            <v>0</v>
          </cell>
          <cell r="P817">
            <v>0</v>
          </cell>
        </row>
        <row r="818">
          <cell r="L818" t="str">
            <v>Acquisto di prestazioni di Assistenza domiciliare integrata ADI) gestiti da ASST verso altre ATS della Regione</v>
          </cell>
          <cell r="M818" t="str">
            <v>€.</v>
          </cell>
          <cell r="N818">
            <v>610</v>
          </cell>
          <cell r="O818">
            <v>993</v>
          </cell>
          <cell r="P818">
            <v>383</v>
          </cell>
        </row>
        <row r="819">
          <cell r="L819" t="str">
            <v>Acquisto di Altre prestazioni sanitarie e sociosanitarie a rilevanza sanitaria (UCP Domiciliare)  da ASST verso ATS di appartenenza</v>
          </cell>
          <cell r="M819" t="str">
            <v>€.</v>
          </cell>
          <cell r="N819">
            <v>0</v>
          </cell>
          <cell r="P819">
            <v>0</v>
          </cell>
        </row>
        <row r="820">
          <cell r="L820" t="str">
            <v>Acquisto di Altre prestazioni sanitarie e sociosanitarie a rilevanza sanitaria (UCP Domiciliare)   da ASST verso altre ATS della Regione</v>
          </cell>
          <cell r="M820" t="str">
            <v>€.</v>
          </cell>
          <cell r="N820">
            <v>0</v>
          </cell>
          <cell r="P820">
            <v>0</v>
          </cell>
        </row>
        <row r="821">
          <cell r="L821" t="str">
            <v>Acquisto di prestazioni di Cure Palliative Domiciliari da Strutture Private ubicate in altre province della Regione</v>
          </cell>
          <cell r="M821" t="str">
            <v>€.</v>
          </cell>
          <cell r="N821">
            <v>20128</v>
          </cell>
          <cell r="O821">
            <v>15736</v>
          </cell>
          <cell r="P821">
            <v>-4392</v>
          </cell>
        </row>
        <row r="822">
          <cell r="L822" t="str">
            <v>(Acquisto di prestazioni di Cure Palliative Domiciliari da Strutture Private ubicate all'interno della Regione - non intercompany - "RISTORI")</v>
          </cell>
          <cell r="M822" t="str">
            <v>€.</v>
          </cell>
          <cell r="N822">
            <v>0</v>
          </cell>
          <cell r="O822">
            <v>36684</v>
          </cell>
          <cell r="P822">
            <v>36684</v>
          </cell>
        </row>
        <row r="823">
          <cell r="L823" t="str">
            <v>Acquisto di prestazioni di Cure Palliative Residenziali da Strutture Private ubicate in altre province della Regione</v>
          </cell>
          <cell r="M823" t="str">
            <v>€.</v>
          </cell>
          <cell r="N823">
            <v>24733</v>
          </cell>
          <cell r="O823">
            <v>21839</v>
          </cell>
          <cell r="P823">
            <v>-2894</v>
          </cell>
        </row>
        <row r="824">
          <cell r="L824" t="str">
            <v>(Acquisto di prestazioni di Cure Palliative Residenziali da Strutture Private ubicate all'interno della Regione - non intercompany - "RISTORI")</v>
          </cell>
          <cell r="M824" t="str">
            <v>€.</v>
          </cell>
          <cell r="N824">
            <v>76248</v>
          </cell>
          <cell r="O824">
            <v>145040</v>
          </cell>
          <cell r="P824">
            <v>68792</v>
          </cell>
        </row>
        <row r="825">
          <cell r="I825" t="str">
            <v>B02B</v>
          </cell>
          <cell r="L825" t="str">
            <v>Acquisto di prestazioni socio sanitarie integrate da strutture ubicate fuori Regione: di cui da RSA private</v>
          </cell>
          <cell r="M825" t="str">
            <v>€.</v>
          </cell>
          <cell r="N825">
            <v>29405</v>
          </cell>
          <cell r="O825">
            <v>27176</v>
          </cell>
          <cell r="P825">
            <v>-2229</v>
          </cell>
        </row>
        <row r="826">
          <cell r="I826" t="str">
            <v>B02B</v>
          </cell>
          <cell r="L826" t="str">
            <v>Acquisto di prestazioni socio sanitarie integrate da strutture ubicate fuori Regione: di cui da strutture per disabili private</v>
          </cell>
          <cell r="M826" t="str">
            <v>€.</v>
          </cell>
          <cell r="N826">
            <v>0</v>
          </cell>
          <cell r="P826">
            <v>0</v>
          </cell>
        </row>
        <row r="827">
          <cell r="I827" t="str">
            <v>B02B</v>
          </cell>
          <cell r="L827" t="str">
            <v>Acquisto di prestazioni socio sanitarie integrate da strutture ubicate fuori Regione: di cui da Hospice privati</v>
          </cell>
          <cell r="M827" t="str">
            <v>€.</v>
          </cell>
          <cell r="N827">
            <v>0</v>
          </cell>
          <cell r="O827">
            <v>0</v>
          </cell>
          <cell r="P827">
            <v>0</v>
          </cell>
          <cell r="R827">
            <v>0</v>
          </cell>
        </row>
        <row r="828">
          <cell r="L828" t="str">
            <v>Acquisto di prestazioni Cure Palliative Domiciliari da Strutture Private ubicate Fuori Regione</v>
          </cell>
          <cell r="M828" t="str">
            <v>€.</v>
          </cell>
          <cell r="N828">
            <v>0</v>
          </cell>
          <cell r="P828">
            <v>0</v>
          </cell>
        </row>
        <row r="829">
          <cell r="L829" t="str">
            <v>Acquisto di prestazioni Cure Palliative Residenziali da Strutture Private ubicate Fuori Regione</v>
          </cell>
          <cell r="M829" t="str">
            <v>€.</v>
          </cell>
          <cell r="N829">
            <v>0</v>
          </cell>
          <cell r="P829">
            <v>0</v>
          </cell>
        </row>
        <row r="830">
          <cell r="L830" t="str">
            <v>Acquisto di prestazioni ADI da Strutture Private ubicate Fuori Regione</v>
          </cell>
          <cell r="M830" t="str">
            <v>€.</v>
          </cell>
          <cell r="N830">
            <v>323</v>
          </cell>
          <cell r="P830">
            <v>-323</v>
          </cell>
        </row>
        <row r="831">
          <cell r="I831" t="str">
            <v>B02B</v>
          </cell>
          <cell r="L831" t="str">
            <v>Acquisto di servizi di assistenza domiciliare integrata ADI) da privato)</v>
          </cell>
          <cell r="M831" t="str">
            <v>€.</v>
          </cell>
          <cell r="N831">
            <v>4712570</v>
          </cell>
          <cell r="O831">
            <v>5283934</v>
          </cell>
          <cell r="P831">
            <v>571364</v>
          </cell>
        </row>
        <row r="832">
          <cell r="I832" t="str">
            <v>B02B</v>
          </cell>
          <cell r="L832" t="str">
            <v>(acquisto di servizi di assistenza domiciliare integrata (ADI) da privato ubicate all'interno della Regione - non intercompany "RISTORI")</v>
          </cell>
          <cell r="M832" t="str">
            <v>€.</v>
          </cell>
          <cell r="N832">
            <v>0</v>
          </cell>
          <cell r="O832">
            <v>13174</v>
          </cell>
          <cell r="P832">
            <v>13174</v>
          </cell>
        </row>
        <row r="833">
          <cell r="I833" t="str">
            <v>B02B</v>
          </cell>
          <cell r="L833" t="str">
            <v>Acquisto di prestazioni di assistenza domiciliare integrata ADI) - voucher sociosanitario da privato</v>
          </cell>
          <cell r="M833" t="str">
            <v>€.</v>
          </cell>
          <cell r="N833">
            <v>0</v>
          </cell>
          <cell r="O833">
            <v>0</v>
          </cell>
          <cell r="P833">
            <v>0</v>
          </cell>
          <cell r="R833">
            <v>0</v>
          </cell>
        </row>
        <row r="834">
          <cell r="I834" t="str">
            <v>B02B</v>
          </cell>
          <cell r="L834" t="str">
            <v>Acquisto di prestazioni da servizi residenziali e semiresidenziali area dipendenze ubicate sul proprio territorio (da privato)</v>
          </cell>
          <cell r="M834" t="str">
            <v>€.</v>
          </cell>
          <cell r="N834">
            <v>232639</v>
          </cell>
          <cell r="O834">
            <v>203227</v>
          </cell>
          <cell r="P834">
            <v>-29412</v>
          </cell>
        </row>
        <row r="835">
          <cell r="I835" t="str">
            <v>B02B</v>
          </cell>
          <cell r="L835" t="str">
            <v>Acquisto di prestazioni da servizi residenziali e semiresidenziali area dipendenze ubicate in altri territori della Regione (da privato)</v>
          </cell>
          <cell r="M835" t="str">
            <v>€.</v>
          </cell>
          <cell r="N835">
            <v>1151064</v>
          </cell>
          <cell r="O835">
            <v>1385810</v>
          </cell>
          <cell r="P835">
            <v>234746</v>
          </cell>
        </row>
        <row r="836">
          <cell r="I836" t="str">
            <v>B02B</v>
          </cell>
          <cell r="L836" t="str">
            <v>Acquisto di prestazioni da servizi residenziali e semiresidenziali area dipendenze ubicate fuori Regione (da privato)</v>
          </cell>
          <cell r="M836" t="str">
            <v>€.</v>
          </cell>
          <cell r="N836">
            <v>82408</v>
          </cell>
          <cell r="O836">
            <v>55012</v>
          </cell>
          <cell r="P836">
            <v>-27396</v>
          </cell>
        </row>
        <row r="837">
          <cell r="I837" t="str">
            <v>B02B</v>
          </cell>
          <cell r="L837" t="str">
            <v>Acquisto di prestazioni da servizi multidisciplinari integrati (dipendenze) privati ubicati sul proprio territorio</v>
          </cell>
          <cell r="M837" t="str">
            <v>€.</v>
          </cell>
          <cell r="N837">
            <v>129641</v>
          </cell>
          <cell r="O837">
            <v>367918</v>
          </cell>
          <cell r="P837">
            <v>238277</v>
          </cell>
        </row>
        <row r="838">
          <cell r="I838" t="str">
            <v>B02B</v>
          </cell>
          <cell r="L838" t="str">
            <v>Acquisto di prestazioni da servizi multidisciplinari integrati (dipendenze) privati ubicati in altre province della Regione</v>
          </cell>
          <cell r="M838" t="str">
            <v>€.</v>
          </cell>
          <cell r="N838">
            <v>38708</v>
          </cell>
          <cell r="O838">
            <v>39140</v>
          </cell>
          <cell r="P838">
            <v>432</v>
          </cell>
        </row>
        <row r="839">
          <cell r="L839" t="str">
            <v>Acquisto di prestazioni socio sanitarie integrate da strutture ubicate nel proprio teritorio: di cui per Servizio Residenziale Terapeutico Riabilitativo per Minori SRM privati</v>
          </cell>
          <cell r="M839" t="str">
            <v>€.</v>
          </cell>
          <cell r="N839">
            <v>0</v>
          </cell>
          <cell r="P839">
            <v>0</v>
          </cell>
        </row>
        <row r="840">
          <cell r="L840" t="str">
            <v>(Acquisto di prestazioni socio sanitarie integrate da strutture ubicate all'interno della Regione: di cui per Servizio Residenziale Terapeutico Riabilitativo per Minori SRM - non intercompany - "RISTORI")</v>
          </cell>
          <cell r="M840" t="str">
            <v>€.</v>
          </cell>
          <cell r="N840">
            <v>0</v>
          </cell>
          <cell r="P840">
            <v>0</v>
          </cell>
        </row>
        <row r="841">
          <cell r="L841" t="str">
            <v>Acquisto di prestazioni socio sanitarie integrate da strutture ubicate in altre ATS: di cui per Servizio Residenziale Terapeutico Riabilitativo per Minori SRM privati</v>
          </cell>
          <cell r="M841" t="str">
            <v>€.</v>
          </cell>
          <cell r="N841">
            <v>153674</v>
          </cell>
          <cell r="O841">
            <v>162585</v>
          </cell>
          <cell r="P841">
            <v>8911</v>
          </cell>
        </row>
        <row r="842">
          <cell r="I842" t="str">
            <v>B02B</v>
          </cell>
          <cell r="L842" t="str">
            <v>Acquisto di prestazioni socio sanitarie integrate da consultori familiari privati ubicati sul proprio territorio (prestazioni tariffate)</v>
          </cell>
          <cell r="M842" t="str">
            <v>€.</v>
          </cell>
          <cell r="N842">
            <v>188713</v>
          </cell>
          <cell r="O842">
            <v>252343</v>
          </cell>
          <cell r="P842">
            <v>63630</v>
          </cell>
        </row>
        <row r="843">
          <cell r="I843" t="str">
            <v>B02B</v>
          </cell>
          <cell r="L843" t="str">
            <v>Riconoscimento funzioni ai consultori familiari privati ubicati sul proprio territorio)</v>
          </cell>
          <cell r="M843" t="str">
            <v>€.</v>
          </cell>
          <cell r="N843">
            <v>0</v>
          </cell>
          <cell r="P843">
            <v>0</v>
          </cell>
        </row>
        <row r="844">
          <cell r="I844" t="str">
            <v>B02B</v>
          </cell>
          <cell r="L844" t="str">
            <v>Acquisto di prestazioni socio sanitarie integrate da consultori familiari privati ubicati in altre province della Regione</v>
          </cell>
          <cell r="M844" t="str">
            <v>€.</v>
          </cell>
          <cell r="N844">
            <v>15322</v>
          </cell>
          <cell r="O844">
            <v>22258</v>
          </cell>
          <cell r="P844">
            <v>6936</v>
          </cell>
        </row>
        <row r="845">
          <cell r="I845" t="str">
            <v>B02B</v>
          </cell>
          <cell r="L845" t="str">
            <v>(acquisto di prestazioni socio sanitarie integrate da consultori familiari ubicati all'interno della Regione - non intercompany - "RISTORI")</v>
          </cell>
          <cell r="M845" t="str">
            <v>€.</v>
          </cell>
          <cell r="N845">
            <v>0</v>
          </cell>
          <cell r="P845">
            <v>0</v>
          </cell>
        </row>
        <row r="847">
          <cell r="L847" t="str">
            <v>B.2.A.12) Compartecipazione al personale per att. Libero-prof. (intramoenia) - Totale</v>
          </cell>
          <cell r="M847" t="str">
            <v>€.</v>
          </cell>
          <cell r="N847">
            <v>18415</v>
          </cell>
          <cell r="O847">
            <v>23452</v>
          </cell>
          <cell r="P847">
            <v>5037</v>
          </cell>
          <cell r="R847">
            <v>0</v>
          </cell>
        </row>
        <row r="849">
          <cell r="L849" t="str">
            <v>Descrizione</v>
          </cell>
          <cell r="N849" t="str">
            <v>Valore Netto al 31/12/2020</v>
          </cell>
          <cell r="O849" t="str">
            <v>Valore Netto al 31/12/2021</v>
          </cell>
          <cell r="P849" t="str">
            <v>Variazione</v>
          </cell>
          <cell r="R849" t="str">
            <v>Prechiusura al ° trimestre 2021</v>
          </cell>
        </row>
        <row r="850">
          <cell r="I850" t="str">
            <v>B02B</v>
          </cell>
          <cell r="L850" t="str">
            <v>Compart. al personale att. libera professione ex art. 55 c.1 lett. a) - b)  Ccnl - Area Ospedaliera</v>
          </cell>
          <cell r="M850" t="str">
            <v>€.</v>
          </cell>
          <cell r="N850">
            <v>0</v>
          </cell>
          <cell r="P850">
            <v>0</v>
          </cell>
        </row>
        <row r="851">
          <cell r="I851" t="str">
            <v>B02B</v>
          </cell>
          <cell r="L851" t="str">
            <v>Compart. al personale att. libera professione ex art. 55 c.1 lett. a) - b)  Ccnl - Area Specialistica</v>
          </cell>
          <cell r="M851" t="str">
            <v>€.</v>
          </cell>
          <cell r="N851">
            <v>2950</v>
          </cell>
          <cell r="O851">
            <v>6105</v>
          </cell>
          <cell r="P851">
            <v>3155</v>
          </cell>
        </row>
        <row r="852">
          <cell r="I852" t="str">
            <v>B02B</v>
          </cell>
          <cell r="L852" t="str">
            <v>Compart. al personale att. libera professione ex art. 55 c.1 lett. a) - b)  Ccnl - Area sanità pubblica</v>
          </cell>
          <cell r="M852" t="str">
            <v>€.</v>
          </cell>
          <cell r="N852">
            <v>15465</v>
          </cell>
          <cell r="O852">
            <v>888</v>
          </cell>
          <cell r="P852">
            <v>-14577</v>
          </cell>
        </row>
        <row r="853">
          <cell r="I853" t="str">
            <v>B02B</v>
          </cell>
          <cell r="L853" t="str">
            <v>Servizi di consulenza sanitaria in area pagamento (art. 55 c.1 lett. c) d)  ed ex art. 57-58 CCNL</v>
          </cell>
          <cell r="M853" t="str">
            <v>€.</v>
          </cell>
          <cell r="N853">
            <v>0</v>
          </cell>
          <cell r="P853">
            <v>0</v>
          </cell>
        </row>
        <row r="854">
          <cell r="I854" t="str">
            <v>B02B</v>
          </cell>
          <cell r="L854" t="str">
            <v>Servizi di consulenza sanitaria in area pagamento (art. 55 c.1 lett. c) d)  ed ex art. 57-58 CCNL) - attività v/ATS-ASST-Fondazioni della Regione</v>
          </cell>
          <cell r="M854" t="str">
            <v>€.</v>
          </cell>
          <cell r="N854">
            <v>0</v>
          </cell>
          <cell r="P854">
            <v>0</v>
          </cell>
        </row>
        <row r="855">
          <cell r="I855" t="str">
            <v>B02B</v>
          </cell>
          <cell r="L855" t="str">
            <v>Servizi di consulenza sanitaria in area pagamento (art. 55 c.2 CCNL)</v>
          </cell>
          <cell r="M855" t="str">
            <v>€.</v>
          </cell>
          <cell r="N855">
            <v>0</v>
          </cell>
          <cell r="O855">
            <v>16459</v>
          </cell>
          <cell r="P855">
            <v>16459</v>
          </cell>
        </row>
        <row r="856">
          <cell r="I856" t="str">
            <v>B02B</v>
          </cell>
          <cell r="L856" t="str">
            <v>Servizi di consulenza sanitaria in area pagamento (art. 55 c.2 CCNL) v/ATS-ASST-Fondazioni della Regione</v>
          </cell>
          <cell r="M856" t="str">
            <v>€.</v>
          </cell>
          <cell r="N856">
            <v>0</v>
          </cell>
          <cell r="P856">
            <v>0</v>
          </cell>
        </row>
        <row r="857">
          <cell r="L857" t="str">
            <v>Costi per prestazioni sanitarie intramoenia - Altro verso ATS-ASST-Fondazioni della Regione</v>
          </cell>
          <cell r="M857" t="str">
            <v>€.</v>
          </cell>
          <cell r="N857">
            <v>0</v>
          </cell>
          <cell r="P857">
            <v>0</v>
          </cell>
        </row>
        <row r="858">
          <cell r="L858" t="str">
            <v>Costi per prestazioni sanitarie intramoenia - Altro</v>
          </cell>
          <cell r="M858" t="str">
            <v>€.</v>
          </cell>
          <cell r="N858">
            <v>0</v>
          </cell>
          <cell r="P858">
            <v>0</v>
          </cell>
        </row>
        <row r="861">
          <cell r="L861" t="str">
            <v>B.2.A.13)  Rimborsi, assegni e contributi sanitari - Totale</v>
          </cell>
          <cell r="M861" t="str">
            <v>€.</v>
          </cell>
          <cell r="N861">
            <v>881471</v>
          </cell>
          <cell r="O861">
            <v>591041</v>
          </cell>
          <cell r="P861">
            <v>-290430</v>
          </cell>
          <cell r="R861">
            <v>0</v>
          </cell>
        </row>
        <row r="863">
          <cell r="L863" t="str">
            <v>Descrizione</v>
          </cell>
          <cell r="N863" t="str">
            <v>Valore Netto al 31/12/2020</v>
          </cell>
          <cell r="O863" t="str">
            <v>Valore Netto al 31/12/2021</v>
          </cell>
          <cell r="P863" t="str">
            <v>Variazione</v>
          </cell>
          <cell r="R863" t="str">
            <v>Prechiusura al ° trimestre 2021</v>
          </cell>
        </row>
        <row r="864">
          <cell r="I864" t="str">
            <v>B02B</v>
          </cell>
          <cell r="L864" t="str">
            <v>Contributi ad associazioni di volontariato</v>
          </cell>
          <cell r="M864" t="str">
            <v>€.</v>
          </cell>
          <cell r="N864">
            <v>0</v>
          </cell>
          <cell r="P864">
            <v>0</v>
          </cell>
        </row>
        <row r="865">
          <cell r="I865" t="str">
            <v>B02B</v>
          </cell>
          <cell r="L865" t="str">
            <v>Contributi/Rimborsi per cure all'estero</v>
          </cell>
          <cell r="M865" t="str">
            <v>€.</v>
          </cell>
          <cell r="N865">
            <v>16902</v>
          </cell>
          <cell r="O865">
            <v>7203</v>
          </cell>
          <cell r="P865">
            <v>-9699</v>
          </cell>
        </row>
        <row r="866">
          <cell r="I866" t="str">
            <v>B02B</v>
          </cell>
          <cell r="L866" t="str">
            <v>Contributi/Rimborsi per assistenza indiretta</v>
          </cell>
          <cell r="M866" t="str">
            <v>€.</v>
          </cell>
          <cell r="N866">
            <v>16628</v>
          </cell>
          <cell r="O866">
            <v>6092</v>
          </cell>
          <cell r="P866">
            <v>-10536</v>
          </cell>
        </row>
        <row r="867">
          <cell r="I867" t="str">
            <v>B02B</v>
          </cell>
          <cell r="L867" t="str">
            <v>Contributi obbligatori Legge 210/92</v>
          </cell>
          <cell r="M867" t="str">
            <v>€.</v>
          </cell>
          <cell r="N867">
            <v>587699</v>
          </cell>
          <cell r="O867">
            <v>559746</v>
          </cell>
          <cell r="P867">
            <v>-27953</v>
          </cell>
        </row>
        <row r="868">
          <cell r="I868" t="str">
            <v>B02B</v>
          </cell>
          <cell r="L868" t="str">
            <v>Altre Contribuzioni Passive e sussidi)</v>
          </cell>
          <cell r="M868" t="str">
            <v>€.</v>
          </cell>
          <cell r="N868">
            <v>0</v>
          </cell>
          <cell r="P868">
            <v>0</v>
          </cell>
        </row>
        <row r="869">
          <cell r="I869" t="str">
            <v>B02A</v>
          </cell>
          <cell r="L869" t="str">
            <v>Altre Contribuzioni Passive e sussidi verso altre ATS/ASST/Fondazioni della Regione</v>
          </cell>
          <cell r="M869" t="str">
            <v>€.</v>
          </cell>
          <cell r="N869">
            <v>260242</v>
          </cell>
          <cell r="O869">
            <v>18000</v>
          </cell>
          <cell r="P869">
            <v>-242242</v>
          </cell>
        </row>
        <row r="870">
          <cell r="L870" t="str">
            <v>Altre Contribuzioni Passive e sussidi verso GSA della Regione)</v>
          </cell>
          <cell r="M870" t="str">
            <v>€.</v>
          </cell>
          <cell r="N870">
            <v>0</v>
          </cell>
          <cell r="P870">
            <v>0</v>
          </cell>
        </row>
        <row r="871">
          <cell r="L871" t="str">
            <v>Fondo nazionale per le politiche sociali - risorse per ambiti distrettuali</v>
          </cell>
          <cell r="M871" t="str">
            <v>€.</v>
          </cell>
        </row>
        <row r="872">
          <cell r="L872" t="str">
            <v>Fondo sociale regionale parte corrente - risorse per ambiti distrettuali</v>
          </cell>
          <cell r="M872" t="str">
            <v>€.</v>
          </cell>
        </row>
        <row r="873">
          <cell r="L873" t="str">
            <v>Fondo nazionale per le non autosufficienze - risorse per ambiti distrettuali</v>
          </cell>
          <cell r="M873" t="str">
            <v>€.</v>
          </cell>
        </row>
        <row r="874">
          <cell r="L874" t="str">
            <v>Fondo nazionale per la famiglia - risorse per ambiti distrettuali</v>
          </cell>
          <cell r="M874" t="str">
            <v>€.</v>
          </cell>
        </row>
        <row r="875">
          <cell r="L875" t="str">
            <v>REGIONE: Contributi per ARPA)</v>
          </cell>
          <cell r="M875" t="str">
            <v>€.</v>
          </cell>
        </row>
        <row r="876">
          <cell r="L876" t="str">
            <v>REGIONE: Contributi per Agenzie Regionali)</v>
          </cell>
          <cell r="M876" t="str">
            <v>€.</v>
          </cell>
        </row>
        <row r="877">
          <cell r="L877" t="str">
            <v>REGIONE: Spese dirette regionali - Rimborsi, assegni e contributi sanitari)</v>
          </cell>
          <cell r="M877" t="str">
            <v>€.</v>
          </cell>
        </row>
        <row r="879">
          <cell r="L879" t="str">
            <v>B.2.A.14) Consulenze, Collaborazioni,  Interinale e altre prestazioni di lavoro sanitarie e sociosanitarie - Totale</v>
          </cell>
          <cell r="M879" t="str">
            <v>€.</v>
          </cell>
          <cell r="N879">
            <v>324244</v>
          </cell>
          <cell r="O879">
            <v>338406</v>
          </cell>
          <cell r="P879">
            <v>14162</v>
          </cell>
          <cell r="R879">
            <v>0</v>
          </cell>
        </row>
        <row r="881">
          <cell r="L881" t="str">
            <v>Descrizione</v>
          </cell>
          <cell r="N881" t="str">
            <v>Valore Netto al 31/12/2020</v>
          </cell>
          <cell r="O881" t="str">
            <v>Valore Netto al 31/12/2021</v>
          </cell>
          <cell r="P881" t="str">
            <v>Variazione</v>
          </cell>
          <cell r="R881" t="str">
            <v>Prechiusura al ° trimestre 2021</v>
          </cell>
        </row>
        <row r="882">
          <cell r="I882" t="str">
            <v>B02A</v>
          </cell>
          <cell r="L882" t="str">
            <v>Consulenze sanitarie da ATS/ASST/Fondazioni della Regione</v>
          </cell>
          <cell r="M882" t="str">
            <v>€.</v>
          </cell>
          <cell r="N882">
            <v>0</v>
          </cell>
          <cell r="P882">
            <v>0</v>
          </cell>
        </row>
        <row r="883">
          <cell r="I883" t="str">
            <v>B02A</v>
          </cell>
          <cell r="L883" t="str">
            <v>Consulenze socio-sanitarie da ATS/ASST/Fondazioni della Regione</v>
          </cell>
          <cell r="M883" t="str">
            <v>€.</v>
          </cell>
          <cell r="N883">
            <v>0</v>
          </cell>
          <cell r="P883">
            <v>0</v>
          </cell>
        </row>
        <row r="884">
          <cell r="I884" t="str">
            <v>B02A</v>
          </cell>
          <cell r="L884" t="str">
            <v>Consulenze scientifiche da ATS/ASST/Fondazioni della Regione</v>
          </cell>
          <cell r="M884" t="str">
            <v>€.</v>
          </cell>
        </row>
        <row r="885">
          <cell r="I885" t="str">
            <v>B02A</v>
          </cell>
          <cell r="L885" t="str">
            <v>Consulenze sanitarie da altri enti pubblici</v>
          </cell>
          <cell r="M885" t="str">
            <v>€.</v>
          </cell>
          <cell r="N885">
            <v>0</v>
          </cell>
          <cell r="P885">
            <v>0</v>
          </cell>
        </row>
        <row r="886">
          <cell r="I886" t="str">
            <v>B02A</v>
          </cell>
          <cell r="L886" t="str">
            <v>Consulenze socio-sanitarie da altri enti pubblici</v>
          </cell>
          <cell r="M886" t="str">
            <v>€.</v>
          </cell>
          <cell r="N886">
            <v>0</v>
          </cell>
          <cell r="P886">
            <v>0</v>
          </cell>
        </row>
        <row r="887">
          <cell r="I887" t="str">
            <v>B02A</v>
          </cell>
          <cell r="L887" t="str">
            <v>Consulenze scientifiche da altri soggetti pubblici</v>
          </cell>
          <cell r="M887" t="str">
            <v>€.</v>
          </cell>
        </row>
        <row r="888">
          <cell r="I888" t="str">
            <v>B02B</v>
          </cell>
          <cell r="L888" t="str">
            <v>Consulenze sanitarie da terzi</v>
          </cell>
          <cell r="M888" t="str">
            <v>€.</v>
          </cell>
          <cell r="N888">
            <v>298756</v>
          </cell>
          <cell r="O888">
            <v>319944</v>
          </cell>
          <cell r="P888">
            <v>21188</v>
          </cell>
        </row>
        <row r="889">
          <cell r="I889" t="str">
            <v/>
          </cell>
          <cell r="L889" t="str">
            <v>Consulenze sanitarie da terzi Assi</v>
          </cell>
          <cell r="M889" t="str">
            <v>€.</v>
          </cell>
          <cell r="N889">
            <v>0</v>
          </cell>
          <cell r="P889">
            <v>0</v>
          </cell>
        </row>
        <row r="890">
          <cell r="I890" t="str">
            <v>B02B</v>
          </cell>
          <cell r="L890" t="str">
            <v>Consulenze socio-sanitarie da terzi</v>
          </cell>
          <cell r="M890" t="str">
            <v>€.</v>
          </cell>
          <cell r="N890">
            <v>0</v>
          </cell>
          <cell r="P890">
            <v>0</v>
          </cell>
        </row>
        <row r="891">
          <cell r="I891" t="str">
            <v>B02B</v>
          </cell>
          <cell r="L891" t="str">
            <v>Consulenze scientifiche da terzi</v>
          </cell>
          <cell r="M891" t="str">
            <v>€.</v>
          </cell>
        </row>
        <row r="892">
          <cell r="I892" t="str">
            <v>B02B</v>
          </cell>
          <cell r="L892" t="str">
            <v>Collaborazioni coordinate e continuative - area sanitaria</v>
          </cell>
          <cell r="M892" t="str">
            <v>€.</v>
          </cell>
          <cell r="N892">
            <v>16230</v>
          </cell>
          <cell r="O892">
            <v>18462</v>
          </cell>
          <cell r="P892">
            <v>2232</v>
          </cell>
        </row>
        <row r="893">
          <cell r="I893" t="str">
            <v>B02B</v>
          </cell>
          <cell r="L893" t="str">
            <v>Collaborazioni coordinate e continuative - area territorio</v>
          </cell>
          <cell r="M893" t="str">
            <v>€.</v>
          </cell>
          <cell r="N893">
            <v>0</v>
          </cell>
          <cell r="P893">
            <v>0</v>
          </cell>
        </row>
        <row r="894">
          <cell r="I894" t="str">
            <v>B02B</v>
          </cell>
          <cell r="L894" t="str">
            <v>Collaborazioni coordinate e continuative - area ricerca</v>
          </cell>
          <cell r="M894" t="str">
            <v>€.</v>
          </cell>
        </row>
        <row r="895">
          <cell r="I895" t="str">
            <v>B02B</v>
          </cell>
          <cell r="L895" t="str">
            <v>Collaborazioni coordinate e continuative - area sociale</v>
          </cell>
          <cell r="M895" t="str">
            <v>€.</v>
          </cell>
        </row>
        <row r="896">
          <cell r="I896" t="str">
            <v>B02B</v>
          </cell>
          <cell r="L896" t="str">
            <v>Indennità a personale universitario - area sanitaria</v>
          </cell>
          <cell r="M896" t="str">
            <v>€.</v>
          </cell>
          <cell r="N896">
            <v>0</v>
          </cell>
          <cell r="P896">
            <v>0</v>
          </cell>
        </row>
        <row r="897">
          <cell r="I897" t="str">
            <v>B02B</v>
          </cell>
          <cell r="L897" t="str">
            <v>Prestazioni lavoro interinale (sanitario) - da terzi)</v>
          </cell>
          <cell r="M897" t="str">
            <v>€.</v>
          </cell>
          <cell r="N897">
            <v>0</v>
          </cell>
          <cell r="P897">
            <v>0</v>
          </cell>
        </row>
        <row r="898">
          <cell r="I898" t="str">
            <v>B02B</v>
          </cell>
          <cell r="L898" t="str">
            <v>Prestazioni lavoro interinale (assi) - da terzi)</v>
          </cell>
          <cell r="M898" t="str">
            <v>€.</v>
          </cell>
          <cell r="N898">
            <v>0</v>
          </cell>
          <cell r="P898">
            <v>0</v>
          </cell>
        </row>
        <row r="899">
          <cell r="I899" t="str">
            <v>B02B</v>
          </cell>
          <cell r="L899" t="str">
            <v>Prestazioni lavoro interinale (sociale) - da terzi)</v>
          </cell>
          <cell r="M899" t="str">
            <v>€.</v>
          </cell>
        </row>
        <row r="900">
          <cell r="I900" t="str">
            <v>B02B</v>
          </cell>
          <cell r="L900" t="str">
            <v>Prestazioni lavoro interinale (ricerca) da terzi)</v>
          </cell>
          <cell r="M900" t="str">
            <v>€.</v>
          </cell>
        </row>
        <row r="901">
          <cell r="I901" t="str">
            <v>B02B</v>
          </cell>
          <cell r="L901" t="str">
            <v>Prestazioni occasionali e altre prestazioni di lavoro sanitarie da terzi</v>
          </cell>
          <cell r="M901" t="str">
            <v>€.</v>
          </cell>
          <cell r="N901">
            <v>9258</v>
          </cell>
          <cell r="O901">
            <v>0</v>
          </cell>
          <cell r="P901">
            <v>-9258</v>
          </cell>
        </row>
        <row r="902">
          <cell r="I902" t="str">
            <v>B02B</v>
          </cell>
          <cell r="L902" t="str">
            <v>Prestazioni occasionali e altre prestazioni di lavoro socio sanitarie da terzi</v>
          </cell>
          <cell r="M902" t="str">
            <v>€.</v>
          </cell>
          <cell r="N902">
            <v>0</v>
          </cell>
          <cell r="P902">
            <v>0</v>
          </cell>
        </row>
        <row r="903">
          <cell r="I903" t="str">
            <v>B02B</v>
          </cell>
          <cell r="L903" t="str">
            <v>Prestazioni occasionali e altre prestazioni di lavoro sociali da terzi</v>
          </cell>
          <cell r="M903" t="str">
            <v>€.</v>
          </cell>
        </row>
        <row r="904">
          <cell r="I904" t="str">
            <v>B02B</v>
          </cell>
          <cell r="L904" t="str">
            <v>Prestazioni occasionali e altre prestazioni di lavoro scientifiche da terzi</v>
          </cell>
          <cell r="M904" t="str">
            <v>€.</v>
          </cell>
        </row>
        <row r="905">
          <cell r="I905" t="str">
            <v>B02A</v>
          </cell>
          <cell r="L905" t="str">
            <v>Rimborso degli oneri stipendiali del personale sanitario che presta servizio in azienda in posizione di comando in ATS/ASST/Fondazioni della Regione)</v>
          </cell>
          <cell r="M905" t="str">
            <v>€.</v>
          </cell>
          <cell r="N905">
            <v>0</v>
          </cell>
          <cell r="P905">
            <v>0</v>
          </cell>
        </row>
        <row r="906">
          <cell r="I906" t="str">
            <v>B02A</v>
          </cell>
          <cell r="L906" t="str">
            <v>Rimborso degli oneri stipendiali del personale sanitario che presta servizio in azienda in posizione di comando in altri Enti pubblici e Università)</v>
          </cell>
          <cell r="M906" t="str">
            <v>€.</v>
          </cell>
          <cell r="N906">
            <v>0</v>
          </cell>
          <cell r="P906">
            <v>0</v>
          </cell>
        </row>
        <row r="907">
          <cell r="I907" t="str">
            <v>B02A</v>
          </cell>
          <cell r="L907" t="str">
            <v>Rimborso degli oneri stipendiali del personale sanitario che presta servizio in azienda in posizione di comando dalla Regione Lombardia)</v>
          </cell>
          <cell r="M907" t="str">
            <v>€.</v>
          </cell>
          <cell r="N907">
            <v>0</v>
          </cell>
          <cell r="P907">
            <v>0</v>
          </cell>
        </row>
        <row r="908">
          <cell r="I908" t="str">
            <v>B02A</v>
          </cell>
          <cell r="L908" t="str">
            <v>Rimborso degli oneri stipendiali del personale sanitario che presta servizio in azienda in posizione di comando da Aziende di altre Regioni)</v>
          </cell>
          <cell r="M908" t="str">
            <v>€.</v>
          </cell>
          <cell r="N908">
            <v>0</v>
          </cell>
          <cell r="P908">
            <v>0</v>
          </cell>
        </row>
        <row r="909">
          <cell r="L909" t="str">
            <v>REGIONE: Spese dirette regionali - Consulenze, collaborazioni, altro sanitarie)</v>
          </cell>
          <cell r="M909" t="str">
            <v>€.</v>
          </cell>
        </row>
        <row r="911">
          <cell r="L911" t="str">
            <v>B.2.A.15) Altri servizi sanitari e sociosanitari a rilevanza sanitaria - Totale</v>
          </cell>
          <cell r="M911" t="str">
            <v>€.</v>
          </cell>
          <cell r="N911">
            <v>11251944</v>
          </cell>
          <cell r="O911">
            <v>15947312</v>
          </cell>
          <cell r="P911">
            <v>4695368</v>
          </cell>
          <cell r="R911">
            <v>0</v>
          </cell>
        </row>
        <row r="913">
          <cell r="L913" t="str">
            <v>Descrizione</v>
          </cell>
          <cell r="N913" t="str">
            <v>Valore Netto al 31/12/2020</v>
          </cell>
          <cell r="O913" t="str">
            <v>Valore Netto al 31/12/2021</v>
          </cell>
          <cell r="P913" t="str">
            <v>Variazione</v>
          </cell>
          <cell r="R913" t="str">
            <v>Prechiusura al ° trimestre 2021</v>
          </cell>
        </row>
        <row r="914">
          <cell r="I914" t="str">
            <v>B02A</v>
          </cell>
          <cell r="L914" t="str">
            <v>Altre prestazioni per servizi sanitari da ATS/ASST/Fondazioni della Regione</v>
          </cell>
          <cell r="M914" t="str">
            <v>€.</v>
          </cell>
          <cell r="N914">
            <v>4300784</v>
          </cell>
          <cell r="O914">
            <v>10062753</v>
          </cell>
          <cell r="P914">
            <v>5761969</v>
          </cell>
        </row>
        <row r="915">
          <cell r="I915" t="str">
            <v>B02A</v>
          </cell>
          <cell r="L915" t="str">
            <v>Altre prestazioni per servizi socio sanitari da ATS/ASST/Fondazioni della Regione</v>
          </cell>
          <cell r="M915" t="str">
            <v>€.</v>
          </cell>
          <cell r="N915">
            <v>0</v>
          </cell>
          <cell r="P915">
            <v>0</v>
          </cell>
        </row>
        <row r="916">
          <cell r="I916" t="str">
            <v/>
          </cell>
          <cell r="L916" t="str">
            <v>Altre prestazioni per servizi socio sanitari da terzi Assi</v>
          </cell>
          <cell r="M916" t="str">
            <v>€.</v>
          </cell>
          <cell r="N916">
            <v>0</v>
          </cell>
          <cell r="O916">
            <v>0</v>
          </cell>
          <cell r="P916">
            <v>0</v>
          </cell>
          <cell r="R916">
            <v>0</v>
          </cell>
        </row>
        <row r="917">
          <cell r="I917" t="str">
            <v>B02A</v>
          </cell>
          <cell r="L917" t="str">
            <v>Altre prestazioni per servizi sanitari da pubblico</v>
          </cell>
          <cell r="M917" t="str">
            <v>€.</v>
          </cell>
          <cell r="N917">
            <v>86566</v>
          </cell>
          <cell r="O917">
            <v>40452</v>
          </cell>
          <cell r="P917">
            <v>-46114</v>
          </cell>
        </row>
        <row r="918">
          <cell r="I918" t="str">
            <v>B02A</v>
          </cell>
          <cell r="L918" t="str">
            <v>Altre prestazioni per servizi socio sanitari da pubblico</v>
          </cell>
          <cell r="M918" t="str">
            <v>€.</v>
          </cell>
          <cell r="N918">
            <v>163593</v>
          </cell>
          <cell r="O918">
            <v>302997</v>
          </cell>
          <cell r="P918">
            <v>139404</v>
          </cell>
        </row>
        <row r="919">
          <cell r="I919" t="str">
            <v>B02A</v>
          </cell>
          <cell r="L919" t="str">
            <v>Servizi sanitari appaltati o in "service" da pubblico</v>
          </cell>
          <cell r="M919" t="str">
            <v>€.</v>
          </cell>
          <cell r="N919">
            <v>0</v>
          </cell>
          <cell r="P919">
            <v>0</v>
          </cell>
        </row>
        <row r="920">
          <cell r="I920" t="str">
            <v>B02A</v>
          </cell>
          <cell r="L920" t="str">
            <v>Altre prestazioni per servizi sanitari da Extraregione</v>
          </cell>
          <cell r="M920" t="str">
            <v>€.</v>
          </cell>
          <cell r="N920">
            <v>0</v>
          </cell>
          <cell r="P920">
            <v>0</v>
          </cell>
        </row>
        <row r="921">
          <cell r="I921" t="str">
            <v>B02A</v>
          </cell>
          <cell r="L921" t="str">
            <v>Altre prestazioni per servizi socio sanitari Extraregione</v>
          </cell>
          <cell r="M921" t="str">
            <v>€.</v>
          </cell>
        </row>
        <row r="922">
          <cell r="I922" t="str">
            <v>B02B</v>
          </cell>
          <cell r="L922" t="str">
            <v>Altre prestazioni per servizi sanitari da terzi</v>
          </cell>
          <cell r="M922" t="str">
            <v>€.</v>
          </cell>
          <cell r="N922">
            <v>4164601</v>
          </cell>
          <cell r="O922">
            <v>2697785</v>
          </cell>
          <cell r="P922">
            <v>-1466816</v>
          </cell>
        </row>
        <row r="923">
          <cell r="I923" t="str">
            <v>B02B</v>
          </cell>
          <cell r="L923" t="str">
            <v>Altre prestazioni per servizi socio sanitari da terzi</v>
          </cell>
          <cell r="M923" t="str">
            <v>€.</v>
          </cell>
          <cell r="N923">
            <v>1593307</v>
          </cell>
          <cell r="O923">
            <v>1838189</v>
          </cell>
          <cell r="P923">
            <v>244882</v>
          </cell>
        </row>
        <row r="924">
          <cell r="I924" t="str">
            <v>B02B</v>
          </cell>
          <cell r="L924" t="str">
            <v>Altre prestazioni per servizi della ricerca da terzi</v>
          </cell>
          <cell r="M924" t="str">
            <v>€.</v>
          </cell>
        </row>
        <row r="925">
          <cell r="I925" t="str">
            <v>B02B</v>
          </cell>
          <cell r="L925" t="str">
            <v>Altre prestazioni per servizi socio assistenziali da terzi)</v>
          </cell>
          <cell r="M925" t="str">
            <v>€.</v>
          </cell>
        </row>
        <row r="926">
          <cell r="I926" t="str">
            <v>B02B</v>
          </cell>
          <cell r="L926" t="str">
            <v>Servizi sanitari appaltati o in "service" da terzi</v>
          </cell>
          <cell r="M926" t="str">
            <v>€.</v>
          </cell>
          <cell r="N926">
            <v>0</v>
          </cell>
          <cell r="P926">
            <v>0</v>
          </cell>
        </row>
        <row r="927">
          <cell r="I927" t="str">
            <v>B02B</v>
          </cell>
          <cell r="L927" t="str">
            <v>Assegni di studio scuole infermieri</v>
          </cell>
          <cell r="M927" t="str">
            <v>€.</v>
          </cell>
          <cell r="N927">
            <v>0</v>
          </cell>
          <cell r="P927">
            <v>0</v>
          </cell>
        </row>
        <row r="928">
          <cell r="I928" t="str">
            <v>B02B</v>
          </cell>
          <cell r="L928" t="str">
            <v>(Altre prestazioni per servizi sanitari da privati - "RISTORI")</v>
          </cell>
          <cell r="M928" t="str">
            <v>€.</v>
          </cell>
          <cell r="N928">
            <v>0</v>
          </cell>
          <cell r="P928">
            <v>0</v>
          </cell>
        </row>
        <row r="929">
          <cell r="I929" t="str">
            <v>B02B</v>
          </cell>
          <cell r="L929" t="str">
            <v>(Altre prestazioni per servizi socio sanitari - non intercompany - "RISTORI")</v>
          </cell>
          <cell r="M929" t="str">
            <v>€.</v>
          </cell>
          <cell r="N929">
            <v>52599</v>
          </cell>
          <cell r="O929">
            <v>3935</v>
          </cell>
          <cell r="P929">
            <v>-48664</v>
          </cell>
        </row>
        <row r="930">
          <cell r="I930" t="str">
            <v>B02B</v>
          </cell>
          <cell r="L930" t="str">
            <v>Costi per differenziale tariffe TUC</v>
          </cell>
          <cell r="M930" t="str">
            <v>€.</v>
          </cell>
        </row>
        <row r="931">
          <cell r="L931" t="str">
            <v>Costi GSA per differenziale saldo mobilità interregionale</v>
          </cell>
          <cell r="M931" t="str">
            <v>€.</v>
          </cell>
          <cell r="N931">
            <v>0</v>
          </cell>
          <cell r="P931">
            <v>0</v>
          </cell>
        </row>
        <row r="932">
          <cell r="I932" t="str">
            <v>B02B</v>
          </cell>
          <cell r="L932" t="str">
            <v>Costi per servizi sanitari - Mobilità internazionale passiva</v>
          </cell>
          <cell r="M932" t="str">
            <v>€.</v>
          </cell>
          <cell r="N932">
            <v>0</v>
          </cell>
          <cell r="P932">
            <v>0</v>
          </cell>
        </row>
        <row r="933">
          <cell r="L933" t="str">
            <v>Ricoveri Costi - Mobilità passiva internazionale)</v>
          </cell>
          <cell r="M933" t="str">
            <v>€.</v>
          </cell>
          <cell r="N933">
            <v>792998</v>
          </cell>
          <cell r="O933">
            <v>891584</v>
          </cell>
          <cell r="P933">
            <v>98586</v>
          </cell>
        </row>
        <row r="934">
          <cell r="L934" t="str">
            <v>Ambulatoriale Costi - Mobilità passiva internazionale)</v>
          </cell>
          <cell r="M934" t="str">
            <v>€.</v>
          </cell>
          <cell r="N934">
            <v>97475</v>
          </cell>
          <cell r="O934">
            <v>109594</v>
          </cell>
          <cell r="P934">
            <v>12119</v>
          </cell>
        </row>
        <row r="935">
          <cell r="L935" t="str">
            <v>Altre prestazioni sanitarie Costi - Mobilità passiva internazionale)</v>
          </cell>
          <cell r="M935" t="str">
            <v>€.</v>
          </cell>
          <cell r="N935">
            <v>21</v>
          </cell>
          <cell r="O935">
            <v>23</v>
          </cell>
          <cell r="P935">
            <v>2</v>
          </cell>
        </row>
        <row r="936">
          <cell r="L936" t="str">
            <v>Ricoveri Costi - Mobilità passiva internazionale rilevata dalle ATS verso le ASST/IRCCS della Regione)</v>
          </cell>
          <cell r="M936" t="str">
            <v>€.</v>
          </cell>
          <cell r="N936">
            <v>0</v>
          </cell>
          <cell r="P936">
            <v>0</v>
          </cell>
        </row>
        <row r="937">
          <cell r="L937" t="str">
            <v>Ambulatoriale Costi - Mobilità passiva internazionale  rilevata dalle ATS verso le ASST/IRCCS della Regione</v>
          </cell>
          <cell r="M937" t="str">
            <v>€.</v>
          </cell>
          <cell r="N937">
            <v>0</v>
          </cell>
          <cell r="P937">
            <v>0</v>
          </cell>
        </row>
        <row r="938">
          <cell r="L938" t="str">
            <v>Altre prestazioni sanitarie Costi - Mobilità passiva internazionale rilevata dalle ATS verso le ASST/IRCCS della Regione</v>
          </cell>
          <cell r="M938" t="str">
            <v>€.</v>
          </cell>
          <cell r="N938">
            <v>0</v>
          </cell>
          <cell r="P938">
            <v>0</v>
          </cell>
        </row>
        <row r="939">
          <cell r="L939" t="str">
            <v>Costi per prestazioni sanitarie erogate da aziende sanitarie estere (fatturate direttamente)</v>
          </cell>
          <cell r="M939" t="str">
            <v>€.</v>
          </cell>
          <cell r="N939">
            <v>0</v>
          </cell>
          <cell r="P939">
            <v>0</v>
          </cell>
        </row>
        <row r="940">
          <cell r="L940" t="str">
            <v>REGIONE: Spese dirette regionali - Altri servizi sanitari e sociosanitari)</v>
          </cell>
          <cell r="M940" t="str">
            <v>€.</v>
          </cell>
        </row>
        <row r="943">
          <cell r="N943" t="str">
            <v>Valore Netto al 31/12/2020</v>
          </cell>
          <cell r="O943" t="str">
            <v>Valore Netto al 31/12/2021</v>
          </cell>
          <cell r="P943" t="str">
            <v>Variazione</v>
          </cell>
          <cell r="R943" t="str">
            <v>Prechiusura al ° trimestre 2021</v>
          </cell>
        </row>
        <row r="944">
          <cell r="L944" t="str">
            <v>B.2.B) Acquisti di servizi non sanitari - Totale</v>
          </cell>
          <cell r="M944" t="str">
            <v>€.</v>
          </cell>
          <cell r="N944">
            <v>2981915</v>
          </cell>
          <cell r="O944">
            <v>2868198</v>
          </cell>
          <cell r="P944">
            <v>-113717</v>
          </cell>
          <cell r="R944">
            <v>0</v>
          </cell>
        </row>
        <row r="946">
          <cell r="L946" t="str">
            <v>B.2.B.1) Servizi non sanitari -Totale</v>
          </cell>
          <cell r="M946" t="str">
            <v>€.</v>
          </cell>
          <cell r="N946">
            <v>2749475</v>
          </cell>
          <cell r="O946">
            <v>2731944</v>
          </cell>
          <cell r="P946">
            <v>-17531</v>
          </cell>
          <cell r="R946">
            <v>0</v>
          </cell>
        </row>
        <row r="948">
          <cell r="L948" t="str">
            <v>Descrizione</v>
          </cell>
          <cell r="N948" t="str">
            <v>Valore Netto al 31/12/2020</v>
          </cell>
          <cell r="O948" t="str">
            <v>Valore Netto al 31/12/2021</v>
          </cell>
          <cell r="P948" t="str">
            <v>Variazione</v>
          </cell>
          <cell r="R948" t="str">
            <v>Prechiusura al ° trimestre 2021</v>
          </cell>
        </row>
        <row r="949">
          <cell r="I949" t="str">
            <v>B02D</v>
          </cell>
          <cell r="L949" t="str">
            <v>Lavanderia</v>
          </cell>
          <cell r="M949" t="str">
            <v>€.</v>
          </cell>
          <cell r="N949">
            <v>0</v>
          </cell>
          <cell r="P949">
            <v>0</v>
          </cell>
        </row>
        <row r="950">
          <cell r="I950" t="str">
            <v>B02D</v>
          </cell>
          <cell r="L950" t="str">
            <v>Pulizia</v>
          </cell>
          <cell r="M950" t="str">
            <v>€.</v>
          </cell>
          <cell r="N950">
            <v>131222</v>
          </cell>
          <cell r="O950">
            <v>125868</v>
          </cell>
          <cell r="P950">
            <v>-5354</v>
          </cell>
        </row>
        <row r="951">
          <cell r="I951" t="str">
            <v>B02D</v>
          </cell>
          <cell r="L951" t="str">
            <v>Mensa</v>
          </cell>
          <cell r="M951" t="str">
            <v>€.</v>
          </cell>
          <cell r="N951">
            <v>299429</v>
          </cell>
          <cell r="O951">
            <v>319029</v>
          </cell>
          <cell r="P951">
            <v>19600</v>
          </cell>
          <cell r="R951">
            <v>0</v>
          </cell>
        </row>
        <row r="952">
          <cell r="L952" t="str">
            <v>Mensa dipendenti</v>
          </cell>
          <cell r="M952" t="str">
            <v>€.</v>
          </cell>
          <cell r="N952">
            <v>0</v>
          </cell>
          <cell r="P952">
            <v>0</v>
          </cell>
        </row>
        <row r="953">
          <cell r="L953" t="str">
            <v>Ticket restaurant dipendenti</v>
          </cell>
          <cell r="M953" t="str">
            <v>€.</v>
          </cell>
          <cell r="N953">
            <v>299429</v>
          </cell>
          <cell r="O953">
            <v>319029</v>
          </cell>
          <cell r="P953">
            <v>19600</v>
          </cell>
        </row>
        <row r="954">
          <cell r="L954" t="str">
            <v>Mensa degenti</v>
          </cell>
          <cell r="M954" t="str">
            <v>€.</v>
          </cell>
          <cell r="N954">
            <v>0</v>
          </cell>
          <cell r="P954">
            <v>0</v>
          </cell>
        </row>
        <row r="955">
          <cell r="I955" t="str">
            <v>B02D</v>
          </cell>
          <cell r="L955" t="str">
            <v>Riscaldamento</v>
          </cell>
          <cell r="M955" t="str">
            <v>€.</v>
          </cell>
          <cell r="N955">
            <v>22418</v>
          </cell>
          <cell r="O955">
            <v>27667</v>
          </cell>
          <cell r="P955">
            <v>5249</v>
          </cell>
        </row>
        <row r="956">
          <cell r="I956" t="str">
            <v>B02D</v>
          </cell>
          <cell r="L956" t="str">
            <v>Servizi di elaborazione dati</v>
          </cell>
          <cell r="M956" t="str">
            <v>€.</v>
          </cell>
          <cell r="N956">
            <v>0</v>
          </cell>
          <cell r="P956">
            <v>0</v>
          </cell>
        </row>
        <row r="957">
          <cell r="I957" t="str">
            <v>B02D</v>
          </cell>
          <cell r="L957" t="str">
            <v>Trasporti non sanitari (se non addebitati in fattura dai fornitori di materie e merci)</v>
          </cell>
          <cell r="M957" t="str">
            <v>€.</v>
          </cell>
          <cell r="N957">
            <v>33054</v>
          </cell>
          <cell r="O957">
            <v>35147</v>
          </cell>
          <cell r="P957">
            <v>2093</v>
          </cell>
        </row>
        <row r="958">
          <cell r="I958" t="str">
            <v>B02D</v>
          </cell>
          <cell r="L958" t="str">
            <v>Smaltimento rifiuti</v>
          </cell>
          <cell r="M958" t="str">
            <v>€.</v>
          </cell>
          <cell r="N958">
            <v>11200</v>
          </cell>
          <cell r="O958">
            <v>5316</v>
          </cell>
          <cell r="P958">
            <v>-5884</v>
          </cell>
        </row>
        <row r="959">
          <cell r="I959" t="str">
            <v>B02D</v>
          </cell>
          <cell r="L959" t="str">
            <v>Utenze telefoniche</v>
          </cell>
          <cell r="M959" t="str">
            <v>€.</v>
          </cell>
          <cell r="N959">
            <v>105385</v>
          </cell>
          <cell r="O959">
            <v>84234</v>
          </cell>
          <cell r="P959">
            <v>-21151</v>
          </cell>
        </row>
        <row r="960">
          <cell r="I960" t="str">
            <v>B02D</v>
          </cell>
          <cell r="L960" t="str">
            <v>Utenze elettricità</v>
          </cell>
          <cell r="M960" t="str">
            <v>€.</v>
          </cell>
          <cell r="N960">
            <v>7168</v>
          </cell>
          <cell r="O960">
            <v>4543</v>
          </cell>
          <cell r="P960">
            <v>-2625</v>
          </cell>
        </row>
        <row r="961">
          <cell r="I961" t="str">
            <v>B02D</v>
          </cell>
          <cell r="L961" t="str">
            <v>Acqua, gas, combustibile)</v>
          </cell>
          <cell r="M961" t="str">
            <v>€.</v>
          </cell>
          <cell r="N961">
            <v>0</v>
          </cell>
          <cell r="P961">
            <v>0</v>
          </cell>
        </row>
        <row r="962">
          <cell r="I962" t="str">
            <v>B02D</v>
          </cell>
          <cell r="L962" t="str">
            <v>Servizi esterni di vigilanza</v>
          </cell>
          <cell r="M962" t="str">
            <v>€.</v>
          </cell>
          <cell r="N962">
            <v>0</v>
          </cell>
          <cell r="P962">
            <v>0</v>
          </cell>
        </row>
        <row r="963">
          <cell r="I963" t="str">
            <v>B02D</v>
          </cell>
          <cell r="L963" t="str">
            <v>Altre Utenze)</v>
          </cell>
          <cell r="M963" t="str">
            <v>€.</v>
          </cell>
          <cell r="N963">
            <v>0</v>
          </cell>
          <cell r="P963">
            <v>0</v>
          </cell>
        </row>
        <row r="964">
          <cell r="I964" t="str">
            <v>B02D</v>
          </cell>
          <cell r="L964" t="str">
            <v>Assicurazioni: Premi per R.C. Professionale)</v>
          </cell>
          <cell r="M964" t="str">
            <v>€.</v>
          </cell>
          <cell r="N964">
            <v>304035</v>
          </cell>
          <cell r="O964">
            <v>318216</v>
          </cell>
          <cell r="P964">
            <v>14181</v>
          </cell>
        </row>
        <row r="965">
          <cell r="I965" t="str">
            <v>B02D</v>
          </cell>
          <cell r="L965" t="str">
            <v>Assicurazioni: Altri premi)</v>
          </cell>
          <cell r="M965" t="str">
            <v>€.</v>
          </cell>
          <cell r="N965">
            <v>71960</v>
          </cell>
          <cell r="O965">
            <v>48149</v>
          </cell>
          <cell r="P965">
            <v>-23811</v>
          </cell>
        </row>
        <row r="966">
          <cell r="I966" t="str">
            <v>B02C</v>
          </cell>
          <cell r="L966" t="str">
            <v>Acquisto di altri servizi non sanitari da ATS/ASST/Fondazioni della Regione</v>
          </cell>
          <cell r="M966" t="str">
            <v>€.</v>
          </cell>
          <cell r="N966">
            <v>490337</v>
          </cell>
          <cell r="O966">
            <v>546104</v>
          </cell>
          <cell r="P966">
            <v>55767</v>
          </cell>
        </row>
        <row r="967">
          <cell r="I967" t="str">
            <v>B02C</v>
          </cell>
          <cell r="L967" t="str">
            <v>Acquisto di altri servizi non sanitari da pubblico)</v>
          </cell>
          <cell r="M967" t="str">
            <v>€.</v>
          </cell>
          <cell r="N967">
            <v>23490</v>
          </cell>
          <cell r="O967">
            <v>0</v>
          </cell>
          <cell r="P967">
            <v>-23490</v>
          </cell>
        </row>
        <row r="968">
          <cell r="I968" t="str">
            <v>B02D</v>
          </cell>
          <cell r="L968" t="str">
            <v>Servizi postali e telex</v>
          </cell>
          <cell r="M968" t="str">
            <v>€.</v>
          </cell>
          <cell r="N968">
            <v>63062</v>
          </cell>
          <cell r="O968">
            <v>71405</v>
          </cell>
          <cell r="P968">
            <v>8343</v>
          </cell>
        </row>
        <row r="969">
          <cell r="I969" t="str">
            <v>B02D</v>
          </cell>
          <cell r="L969" t="str">
            <v>Pubblicità e promozione</v>
          </cell>
          <cell r="M969" t="str">
            <v>€.</v>
          </cell>
          <cell r="N969">
            <v>4426</v>
          </cell>
          <cell r="O969">
            <v>2456</v>
          </cell>
          <cell r="P969">
            <v>-1970</v>
          </cell>
        </row>
        <row r="970">
          <cell r="I970" t="str">
            <v>B02D</v>
          </cell>
          <cell r="L970" t="str">
            <v>Rimborso spese di viaggio e soggiorno)</v>
          </cell>
          <cell r="M970" t="str">
            <v>€.</v>
          </cell>
          <cell r="N970">
            <v>0</v>
          </cell>
          <cell r="P970">
            <v>0</v>
          </cell>
        </row>
        <row r="971">
          <cell r="I971" t="str">
            <v>B02D</v>
          </cell>
          <cell r="L971" t="str">
            <v>Altri servizi non sanitari acquistati in "Service")</v>
          </cell>
          <cell r="M971" t="str">
            <v>€.</v>
          </cell>
          <cell r="N971">
            <v>62435</v>
          </cell>
          <cell r="P971">
            <v>-62435</v>
          </cell>
        </row>
        <row r="972">
          <cell r="I972" t="str">
            <v>B02D</v>
          </cell>
          <cell r="L972" t="str">
            <v>Altri servizi non sanitari)</v>
          </cell>
          <cell r="M972" t="str">
            <v>€.</v>
          </cell>
          <cell r="N972">
            <v>1119854</v>
          </cell>
          <cell r="O972">
            <v>1143810</v>
          </cell>
          <cell r="P972">
            <v>23956</v>
          </cell>
        </row>
        <row r="973">
          <cell r="L973" t="str">
            <v>REGIONE: Spese dirette regionali - Servizi non sanitari)</v>
          </cell>
          <cell r="M973" t="str">
            <v>€.</v>
          </cell>
        </row>
        <row r="975">
          <cell r="L975" t="str">
            <v>B.2.B.2)  Consulenze, Collaborazioni,  Interinale e altre prestazioni di lavoro non sanitarie - Totale</v>
          </cell>
          <cell r="M975" t="str">
            <v>€.</v>
          </cell>
          <cell r="N975">
            <v>206474</v>
          </cell>
          <cell r="O975">
            <v>107134</v>
          </cell>
          <cell r="P975">
            <v>-99340</v>
          </cell>
          <cell r="R975">
            <v>0</v>
          </cell>
        </row>
        <row r="977">
          <cell r="L977" t="str">
            <v>Descrizione</v>
          </cell>
          <cell r="N977" t="str">
            <v>Valore Netto al 31/12/2020</v>
          </cell>
          <cell r="O977" t="str">
            <v>Valore Netto al 31/12/2021</v>
          </cell>
          <cell r="P977" t="str">
            <v>Variazione</v>
          </cell>
          <cell r="R977" t="str">
            <v>Prechiusura al ° trimestre 2021</v>
          </cell>
        </row>
        <row r="978">
          <cell r="I978" t="str">
            <v>B02C</v>
          </cell>
          <cell r="L978" t="str">
            <v>Consulenze non sanitarie da ATS/ASST/Fondazioni della Regione</v>
          </cell>
          <cell r="M978" t="str">
            <v>€.</v>
          </cell>
          <cell r="N978">
            <v>0</v>
          </cell>
          <cell r="P978">
            <v>0</v>
          </cell>
        </row>
        <row r="979">
          <cell r="I979" t="str">
            <v>B02C</v>
          </cell>
          <cell r="L979" t="str">
            <v>Consulenze non sanitarie da altri enti pubblici</v>
          </cell>
          <cell r="M979" t="str">
            <v>€.</v>
          </cell>
          <cell r="N979">
            <v>0</v>
          </cell>
          <cell r="P979">
            <v>0</v>
          </cell>
        </row>
        <row r="980">
          <cell r="I980" t="str">
            <v>B02D</v>
          </cell>
          <cell r="L980" t="str">
            <v>Servizi per consulenze Amministrative - da privato</v>
          </cell>
          <cell r="M980" t="str">
            <v>€.</v>
          </cell>
          <cell r="N980">
            <v>34755</v>
          </cell>
          <cell r="O980">
            <v>19010</v>
          </cell>
          <cell r="P980">
            <v>-15745</v>
          </cell>
        </row>
        <row r="981">
          <cell r="I981" t="str">
            <v>B02D</v>
          </cell>
          <cell r="L981" t="str">
            <v>Servizi per consulenze Tecniche - da privato</v>
          </cell>
          <cell r="M981" t="str">
            <v>€.</v>
          </cell>
          <cell r="N981">
            <v>0</v>
          </cell>
          <cell r="P981">
            <v>0</v>
          </cell>
        </row>
        <row r="982">
          <cell r="I982" t="str">
            <v>B02D</v>
          </cell>
          <cell r="L982" t="str">
            <v>Servizi per consulenze Legali - da privato</v>
          </cell>
          <cell r="M982" t="str">
            <v>€.</v>
          </cell>
          <cell r="N982">
            <v>0</v>
          </cell>
          <cell r="P982">
            <v>0</v>
          </cell>
        </row>
        <row r="983">
          <cell r="I983" t="str">
            <v>B02D</v>
          </cell>
          <cell r="L983" t="str">
            <v>Servizi per consulenze Notarili - da privato</v>
          </cell>
          <cell r="M983" t="str">
            <v>€.</v>
          </cell>
          <cell r="N983">
            <v>0</v>
          </cell>
          <cell r="P983">
            <v>0</v>
          </cell>
        </row>
        <row r="984">
          <cell r="I984" t="str">
            <v>B02D</v>
          </cell>
          <cell r="L984" t="str">
            <v>Spese per collaborazioni coordinate e continuative Amministrative - da privato</v>
          </cell>
          <cell r="M984" t="str">
            <v>€.</v>
          </cell>
          <cell r="N984">
            <v>0</v>
          </cell>
          <cell r="P984">
            <v>0</v>
          </cell>
        </row>
        <row r="985">
          <cell r="I985" t="str">
            <v>B02D</v>
          </cell>
          <cell r="L985" t="str">
            <v>Spese per collaborazioni coordinate e continuative Tecniche - da privato</v>
          </cell>
          <cell r="M985" t="str">
            <v>€.</v>
          </cell>
          <cell r="N985">
            <v>0</v>
          </cell>
          <cell r="P985">
            <v>0</v>
          </cell>
        </row>
        <row r="986">
          <cell r="I986" t="str">
            <v>B02D</v>
          </cell>
          <cell r="L986" t="str">
            <v>Indennità a personale universitario - area non sanitaria</v>
          </cell>
          <cell r="M986" t="str">
            <v>€.</v>
          </cell>
        </row>
        <row r="987">
          <cell r="I987" t="str">
            <v>B02D</v>
          </cell>
          <cell r="L987" t="str">
            <v>Prestazioni lavoro interinale Amministrativo (non sanitario) - da privato</v>
          </cell>
          <cell r="M987" t="str">
            <v>€.</v>
          </cell>
          <cell r="N987">
            <v>152192</v>
          </cell>
          <cell r="O987">
            <v>65977</v>
          </cell>
          <cell r="P987">
            <v>-86215</v>
          </cell>
        </row>
        <row r="988">
          <cell r="I988" t="str">
            <v>B02D</v>
          </cell>
          <cell r="L988" t="str">
            <v>Prestazioni lavoro interinale Tecnico (non sanitario) - da privato</v>
          </cell>
          <cell r="M988" t="str">
            <v>€.</v>
          </cell>
          <cell r="N988">
            <v>0</v>
          </cell>
          <cell r="P988">
            <v>0</v>
          </cell>
        </row>
        <row r="989">
          <cell r="I989" t="str">
            <v>B02D</v>
          </cell>
          <cell r="L989" t="str">
            <v>Prestazioni occasionali e altre prestazioni di lavoro non sanitarie - da privato</v>
          </cell>
          <cell r="M989" t="str">
            <v>€.</v>
          </cell>
          <cell r="N989">
            <v>19527</v>
          </cell>
          <cell r="O989">
            <v>22147</v>
          </cell>
          <cell r="P989">
            <v>2620</v>
          </cell>
        </row>
        <row r="990">
          <cell r="I990" t="str">
            <v>B02D</v>
          </cell>
          <cell r="L990" t="str">
            <v>Personale religioso</v>
          </cell>
          <cell r="M990" t="str">
            <v>€.</v>
          </cell>
          <cell r="N990">
            <v>0</v>
          </cell>
          <cell r="P990">
            <v>0</v>
          </cell>
        </row>
        <row r="991">
          <cell r="L991" t="str">
            <v>Altre Consulenze non sanitarie da privato - - in attuazione dell’art.79, comma 1 sexies lettera c), del D.L. 112/2008, convertito con legge 133/2008 e della legge 23 dicembre 2009 n. 191)</v>
          </cell>
          <cell r="M991" t="str">
            <v>€.</v>
          </cell>
          <cell r="N991">
            <v>0</v>
          </cell>
          <cell r="O991">
            <v>0</v>
          </cell>
          <cell r="P991">
            <v>0</v>
          </cell>
          <cell r="R991">
            <v>0</v>
          </cell>
        </row>
        <row r="992">
          <cell r="I992" t="str">
            <v>B02C</v>
          </cell>
          <cell r="L992" t="str">
            <v>Rimborso degli oneri stipendiali del personale non sanitario che presta servizio in azienda in posizione di comando in ATS/ASST/Fondazioni della Regione)</v>
          </cell>
          <cell r="M992" t="str">
            <v>€.</v>
          </cell>
          <cell r="N992">
            <v>0</v>
          </cell>
          <cell r="P992">
            <v>0</v>
          </cell>
        </row>
        <row r="993">
          <cell r="I993" t="str">
            <v>B02C</v>
          </cell>
          <cell r="L993" t="str">
            <v>Rimborso degli oneri stipendiali del personale non sanitario che presta servizio in azienda in posizione di comando in altri Enti pubblici e Università)</v>
          </cell>
          <cell r="M993" t="str">
            <v>€.</v>
          </cell>
          <cell r="N993">
            <v>0</v>
          </cell>
          <cell r="P993">
            <v>0</v>
          </cell>
        </row>
        <row r="994">
          <cell r="I994" t="str">
            <v>B02C</v>
          </cell>
          <cell r="L994" t="str">
            <v>Rimborso degli oneri stipendiali del personale non sanitario che presta servizio in azienda in posizione di comando dalla Regione Lombardia)</v>
          </cell>
          <cell r="M994" t="str">
            <v>€.</v>
          </cell>
          <cell r="N994">
            <v>0</v>
          </cell>
          <cell r="P994">
            <v>0</v>
          </cell>
        </row>
        <row r="995">
          <cell r="I995" t="str">
            <v>B02C</v>
          </cell>
          <cell r="L995" t="str">
            <v>Rimborso degli oneri stipendiali del personale non sanitario che presta servizio in Azienda di altre Regioni)</v>
          </cell>
          <cell r="M995" t="str">
            <v>€.</v>
          </cell>
          <cell r="N995">
            <v>0</v>
          </cell>
          <cell r="P995">
            <v>0</v>
          </cell>
        </row>
        <row r="996">
          <cell r="L996" t="str">
            <v>REGIONE: Spese dirette regionali - Consulenze, collaborazioni, altro non sanitarie)</v>
          </cell>
          <cell r="M996" t="str">
            <v>€.</v>
          </cell>
        </row>
        <row r="998">
          <cell r="L998" t="str">
            <v>B.2.B.3) Formazione (esternalizzata e non) - Totale</v>
          </cell>
          <cell r="M998" t="str">
            <v>€.</v>
          </cell>
          <cell r="N998">
            <v>25966</v>
          </cell>
          <cell r="O998">
            <v>29120</v>
          </cell>
          <cell r="P998">
            <v>3154</v>
          </cell>
          <cell r="R998">
            <v>0</v>
          </cell>
        </row>
        <row r="1000">
          <cell r="L1000" t="str">
            <v>Descrizione</v>
          </cell>
          <cell r="N1000" t="str">
            <v>Valore Netto al 31/12/2020</v>
          </cell>
          <cell r="O1000" t="str">
            <v>Valore Netto al 31/12/2021</v>
          </cell>
          <cell r="P1000" t="str">
            <v>Variazione</v>
          </cell>
          <cell r="R1000" t="str">
            <v>Prechiusura al ° trimestre 2021</v>
          </cell>
        </row>
        <row r="1001">
          <cell r="I1001" t="str">
            <v>B02C</v>
          </cell>
          <cell r="L1001" t="str">
            <v>Formazione esternalizzata da pubblico (Iref, Università, …)</v>
          </cell>
          <cell r="M1001" t="str">
            <v>€.</v>
          </cell>
          <cell r="N1001">
            <v>2160</v>
          </cell>
          <cell r="O1001">
            <v>2240</v>
          </cell>
          <cell r="P1001">
            <v>80</v>
          </cell>
        </row>
        <row r="1002">
          <cell r="I1002" t="str">
            <v>B02C</v>
          </cell>
          <cell r="L1002" t="str">
            <v>Formazione esternalizzata da ATS/ASST/Fondazioni della Regione</v>
          </cell>
          <cell r="M1002" t="str">
            <v>€.</v>
          </cell>
          <cell r="N1002">
            <v>100</v>
          </cell>
          <cell r="P1002">
            <v>-100</v>
          </cell>
        </row>
        <row r="1003">
          <cell r="I1003" t="str">
            <v>B02D</v>
          </cell>
          <cell r="L1003" t="str">
            <v>Formazione esternalizzata da privato</v>
          </cell>
          <cell r="M1003" t="str">
            <v>€.</v>
          </cell>
          <cell r="N1003">
            <v>0</v>
          </cell>
          <cell r="O1003">
            <v>7585</v>
          </cell>
          <cell r="P1003">
            <v>7585</v>
          </cell>
        </row>
        <row r="1004">
          <cell r="I1004" t="str">
            <v>B02D</v>
          </cell>
          <cell r="L1004" t="str">
            <v>Formazione non esternalizzata da privato</v>
          </cell>
          <cell r="M1004" t="str">
            <v>€.</v>
          </cell>
          <cell r="N1004">
            <v>23706</v>
          </cell>
          <cell r="O1004">
            <v>19295</v>
          </cell>
          <cell r="P1004">
            <v>-4411</v>
          </cell>
        </row>
        <row r="1005">
          <cell r="L1005" t="str">
            <v>REGIONE: Spese dirette regionali - Formazione)</v>
          </cell>
          <cell r="M1005" t="str">
            <v>€.</v>
          </cell>
        </row>
        <row r="1008">
          <cell r="L1008" t="str">
            <v>B.3)  Manutenzione e riparazione (ordinaria esternalizzata) - Totale</v>
          </cell>
          <cell r="M1008" t="str">
            <v>€.</v>
          </cell>
          <cell r="N1008">
            <v>719993</v>
          </cell>
          <cell r="O1008">
            <v>1011128</v>
          </cell>
          <cell r="P1008">
            <v>291135</v>
          </cell>
          <cell r="R1008">
            <v>0</v>
          </cell>
        </row>
        <row r="1010">
          <cell r="L1010" t="str">
            <v>Descrizione</v>
          </cell>
          <cell r="N1010" t="str">
            <v>Valore Netto al 31/12/2020</v>
          </cell>
          <cell r="O1010" t="str">
            <v>Valore Netto al 31/12/2021</v>
          </cell>
          <cell r="P1010" t="str">
            <v>Variazione</v>
          </cell>
          <cell r="R1010" t="str">
            <v>Prechiusura al ° trimestre 2021</v>
          </cell>
        </row>
        <row r="1011">
          <cell r="I1011" t="str">
            <v>B030</v>
          </cell>
          <cell r="L1011" t="str">
            <v>Manutenzione e riparazione ordinaria esternalizzata per immobili e loro pertinenze</v>
          </cell>
          <cell r="M1011" t="str">
            <v>€.</v>
          </cell>
          <cell r="N1011">
            <v>11862</v>
          </cell>
          <cell r="O1011">
            <v>62139</v>
          </cell>
          <cell r="P1011">
            <v>50277</v>
          </cell>
        </row>
        <row r="1012">
          <cell r="I1012" t="str">
            <v>B030</v>
          </cell>
          <cell r="L1012" t="str">
            <v>Manutenzione e riparazione ordinaria esternalizzata per impianti e macchinari</v>
          </cell>
          <cell r="M1012" t="str">
            <v>€.</v>
          </cell>
          <cell r="N1012">
            <v>0</v>
          </cell>
          <cell r="P1012">
            <v>0</v>
          </cell>
        </row>
        <row r="1013">
          <cell r="I1013" t="str">
            <v>B030</v>
          </cell>
          <cell r="L1013" t="str">
            <v>Manutenzione e riparazione ordinaria esternalizzata per mobili e macchine</v>
          </cell>
          <cell r="M1013" t="str">
            <v>€.</v>
          </cell>
          <cell r="N1013">
            <v>2524</v>
          </cell>
          <cell r="O1013">
            <v>1336</v>
          </cell>
          <cell r="P1013">
            <v>-1188</v>
          </cell>
        </row>
        <row r="1014">
          <cell r="I1014" t="str">
            <v>B030</v>
          </cell>
          <cell r="L1014" t="str">
            <v>Manutenzione e riparazione ordinaria esternalizzata per attrezzature tecnico-scientifiche sanitarie</v>
          </cell>
          <cell r="M1014" t="str">
            <v>€.</v>
          </cell>
          <cell r="N1014">
            <v>1389</v>
          </cell>
          <cell r="O1014">
            <v>17331</v>
          </cell>
          <cell r="P1014">
            <v>15942</v>
          </cell>
        </row>
        <row r="1015">
          <cell r="I1015" t="str">
            <v>B030</v>
          </cell>
          <cell r="L1015" t="str">
            <v>Manutenzione e riparazione ordinaria esternalizzata per automezzi sanitari</v>
          </cell>
          <cell r="M1015" t="str">
            <v>€.</v>
          </cell>
          <cell r="N1015">
            <v>0</v>
          </cell>
          <cell r="P1015">
            <v>0</v>
          </cell>
        </row>
        <row r="1016">
          <cell r="I1016" t="str">
            <v>B030</v>
          </cell>
          <cell r="L1016" t="str">
            <v>Manutenzione e riparazione ordinaria esternalizzata per automezzi non sanitari</v>
          </cell>
          <cell r="M1016" t="str">
            <v>€.</v>
          </cell>
          <cell r="N1016">
            <v>22428</v>
          </cell>
          <cell r="O1016">
            <v>21737</v>
          </cell>
          <cell r="P1016">
            <v>-691</v>
          </cell>
        </row>
        <row r="1017">
          <cell r="I1017" t="str">
            <v>B030</v>
          </cell>
          <cell r="L1017" t="str">
            <v>Altre manutenzioni e riparazioni)</v>
          </cell>
          <cell r="M1017" t="str">
            <v>€.</v>
          </cell>
          <cell r="N1017">
            <v>681790</v>
          </cell>
          <cell r="O1017">
            <v>908585</v>
          </cell>
          <cell r="P1017">
            <v>226795</v>
          </cell>
        </row>
        <row r="1018">
          <cell r="I1018" t="str">
            <v>B030</v>
          </cell>
          <cell r="L1018" t="str">
            <v>Manutenzioni e riparazioni da ATS/ASST/Fondazioni della Regione</v>
          </cell>
          <cell r="M1018" t="str">
            <v>€.</v>
          </cell>
          <cell r="N1018">
            <v>0</v>
          </cell>
          <cell r="P1018">
            <v>0</v>
          </cell>
        </row>
        <row r="1021">
          <cell r="L1021" t="str">
            <v>B.4)   Godimento di beni di terzi - Totale</v>
          </cell>
          <cell r="M1021" t="str">
            <v>€.</v>
          </cell>
          <cell r="N1021">
            <v>293723</v>
          </cell>
          <cell r="O1021">
            <v>294361</v>
          </cell>
          <cell r="P1021">
            <v>638</v>
          </cell>
          <cell r="R1021">
            <v>0</v>
          </cell>
        </row>
        <row r="1023">
          <cell r="L1023" t="str">
            <v>Descrizione</v>
          </cell>
          <cell r="N1023" t="str">
            <v>Valore Netto al 31/12/2020</v>
          </cell>
          <cell r="O1023" t="str">
            <v>Valore Netto al 31/12/2021</v>
          </cell>
          <cell r="P1023" t="str">
            <v>Variazione</v>
          </cell>
          <cell r="R1023" t="str">
            <v>Prechiusura al ° trimestre 2021</v>
          </cell>
        </row>
        <row r="1024">
          <cell r="I1024" t="str">
            <v>B040</v>
          </cell>
          <cell r="L1024" t="str">
            <v>Affitti passivi)</v>
          </cell>
          <cell r="M1024" t="str">
            <v>€.</v>
          </cell>
          <cell r="N1024">
            <v>16000</v>
          </cell>
          <cell r="O1024">
            <v>25336</v>
          </cell>
          <cell r="P1024">
            <v>9336</v>
          </cell>
        </row>
        <row r="1025">
          <cell r="I1025" t="str">
            <v>B040</v>
          </cell>
          <cell r="L1025" t="str">
            <v>Spese condominiali</v>
          </cell>
          <cell r="M1025" t="str">
            <v>€.</v>
          </cell>
          <cell r="N1025">
            <v>10517</v>
          </cell>
          <cell r="O1025">
            <v>16756</v>
          </cell>
          <cell r="P1025">
            <v>6239</v>
          </cell>
        </row>
        <row r="1026">
          <cell r="I1026" t="str">
            <v>B040</v>
          </cell>
          <cell r="L1026" t="str">
            <v>Canoni di Noleggio sanitari (esclusa protesica)</v>
          </cell>
          <cell r="M1026" t="str">
            <v>€.</v>
          </cell>
          <cell r="N1026">
            <v>3395</v>
          </cell>
          <cell r="O1026">
            <v>1711</v>
          </cell>
          <cell r="P1026">
            <v>-1684</v>
          </cell>
        </row>
        <row r="1027">
          <cell r="I1027" t="str">
            <v>B040</v>
          </cell>
          <cell r="L1027" t="str">
            <v>Canoni di Noleggio sanitari relativi a protesica</v>
          </cell>
          <cell r="M1027" t="str">
            <v>€.</v>
          </cell>
          <cell r="N1027">
            <v>0</v>
          </cell>
          <cell r="P1027">
            <v>0</v>
          </cell>
        </row>
        <row r="1028">
          <cell r="I1028" t="str">
            <v>B040</v>
          </cell>
          <cell r="L1028" t="str">
            <v>Canoni di Noleggio non sanitari</v>
          </cell>
          <cell r="M1028" t="str">
            <v>€.</v>
          </cell>
          <cell r="N1028">
            <v>263811</v>
          </cell>
          <cell r="O1028">
            <v>250558</v>
          </cell>
          <cell r="P1028">
            <v>-13253</v>
          </cell>
        </row>
        <row r="1029">
          <cell r="I1029" t="str">
            <v>B040</v>
          </cell>
          <cell r="L1029" t="str">
            <v>Canoni di leasing sanitari</v>
          </cell>
          <cell r="M1029" t="str">
            <v>€.</v>
          </cell>
          <cell r="N1029">
            <v>0</v>
          </cell>
          <cell r="P1029">
            <v>0</v>
          </cell>
        </row>
        <row r="1030">
          <cell r="I1030" t="str">
            <v>B040</v>
          </cell>
          <cell r="L1030" t="str">
            <v>Canoni di leasing non sanitari</v>
          </cell>
          <cell r="M1030" t="str">
            <v>€.</v>
          </cell>
          <cell r="N1030">
            <v>0</v>
          </cell>
          <cell r="P1030">
            <v>0</v>
          </cell>
        </row>
        <row r="1031">
          <cell r="L1031" t="str">
            <v>Canoni di project financing</v>
          </cell>
          <cell r="M1031" t="str">
            <v>€.</v>
          </cell>
          <cell r="N1031">
            <v>0</v>
          </cell>
          <cell r="P1031">
            <v>0</v>
          </cell>
        </row>
        <row r="1032">
          <cell r="I1032" t="str">
            <v>B040</v>
          </cell>
          <cell r="L1032" t="str">
            <v>Locazioni e noleggi da ATS/ASST/Fondazioni della Regione</v>
          </cell>
          <cell r="M1032" t="str">
            <v>€.</v>
          </cell>
          <cell r="N1032">
            <v>0</v>
          </cell>
          <cell r="P1032">
            <v>0</v>
          </cell>
        </row>
        <row r="1035">
          <cell r="N1035" t="str">
            <v>Valore Netto al 31/12/2020</v>
          </cell>
          <cell r="O1035" t="str">
            <v>Valore Netto al 31/12/2021</v>
          </cell>
          <cell r="P1035" t="str">
            <v>Variazione</v>
          </cell>
          <cell r="R1035" t="str">
            <v>Prechiusura al ° trimestre 2021</v>
          </cell>
        </row>
        <row r="1036">
          <cell r="L1036" t="str">
            <v>Costo del Personale (Totale)</v>
          </cell>
          <cell r="M1036" t="str">
            <v>€.</v>
          </cell>
          <cell r="N1036">
            <v>18400235</v>
          </cell>
          <cell r="O1036">
            <v>18946378</v>
          </cell>
          <cell r="P1036">
            <v>546143</v>
          </cell>
          <cell r="R1036">
            <v>0</v>
          </cell>
        </row>
        <row r="1039">
          <cell r="L1039" t="str">
            <v>B.5 Personale del ruolo sanitario - Totale</v>
          </cell>
          <cell r="M1039" t="str">
            <v>€.</v>
          </cell>
          <cell r="N1039">
            <v>13268494</v>
          </cell>
          <cell r="O1039">
            <v>13534568</v>
          </cell>
          <cell r="P1039">
            <v>266074</v>
          </cell>
          <cell r="R1039">
            <v>0</v>
          </cell>
        </row>
        <row r="1041">
          <cell r="L1041" t="str">
            <v>Descrizione</v>
          </cell>
          <cell r="N1041" t="str">
            <v>Valore Netto al 31/12/2020</v>
          </cell>
          <cell r="O1041" t="str">
            <v>Valore Netto al 31/12/2021</v>
          </cell>
          <cell r="P1041" t="str">
            <v>Variazione</v>
          </cell>
          <cell r="R1041" t="str">
            <v>Prechiusura al ° trimestre 2021</v>
          </cell>
        </row>
        <row r="1042">
          <cell r="I1042" t="str">
            <v>B050</v>
          </cell>
          <cell r="L1042" t="str">
            <v>Ruolo Sanitario - T.INDETERMINATO - - Personale dirigente medico / veterinario - Competenze fisse)</v>
          </cell>
          <cell r="M1042" t="str">
            <v>€.</v>
          </cell>
          <cell r="N1042">
            <v>3714428</v>
          </cell>
          <cell r="O1042">
            <v>3862803</v>
          </cell>
          <cell r="P1042">
            <v>148375</v>
          </cell>
        </row>
        <row r="1043">
          <cell r="I1043" t="str">
            <v>B050</v>
          </cell>
          <cell r="L1043" t="str">
            <v>Ruolo Sanitario - T.INDETERMINATO - - Personale dirigente medico / veterinario - Straordinario)</v>
          </cell>
          <cell r="M1043" t="str">
            <v>€.</v>
          </cell>
          <cell r="N1043">
            <v>37948</v>
          </cell>
          <cell r="O1043">
            <v>42557</v>
          </cell>
          <cell r="P1043">
            <v>4609</v>
          </cell>
        </row>
        <row r="1044">
          <cell r="I1044" t="str">
            <v>B050</v>
          </cell>
          <cell r="L1044" t="str">
            <v>Ruolo Sanitario - T.INDETERMINATO - - Personale dirigente medico / veterinario - Retr. Posizione)</v>
          </cell>
          <cell r="M1044" t="str">
            <v>€.</v>
          </cell>
          <cell r="N1044">
            <v>1707252</v>
          </cell>
          <cell r="O1044">
            <v>1711796</v>
          </cell>
          <cell r="P1044">
            <v>4544</v>
          </cell>
        </row>
        <row r="1045">
          <cell r="I1045" t="str">
            <v>B050</v>
          </cell>
          <cell r="L1045" t="str">
            <v>Ruolo Sanitario - T.INDETERMINATO - - Personale dirigente medico / veterinario - Indennità varie)</v>
          </cell>
          <cell r="M1045" t="str">
            <v>€.</v>
          </cell>
          <cell r="N1045">
            <v>250619</v>
          </cell>
          <cell r="O1045">
            <v>235798</v>
          </cell>
          <cell r="P1045">
            <v>-14821</v>
          </cell>
        </row>
        <row r="1046">
          <cell r="I1046" t="str">
            <v>B050</v>
          </cell>
          <cell r="L1046" t="str">
            <v>Ruolo Sanitario - T.INDETERMINATO - - Personale dirigente medico / veterinario - Competenze personale comandato)</v>
          </cell>
          <cell r="M1046" t="str">
            <v>€.</v>
          </cell>
          <cell r="N1046">
            <v>0</v>
          </cell>
          <cell r="P1046">
            <v>0</v>
          </cell>
        </row>
        <row r="1047">
          <cell r="I1047" t="str">
            <v>B050</v>
          </cell>
          <cell r="L1047" t="str">
            <v>Ruolo Sanitario - T.INDETERMINATO - - Personale dirigente medico / veterinario - Incentivazione (retribuzione di risultato)</v>
          </cell>
          <cell r="M1047" t="str">
            <v>€.</v>
          </cell>
          <cell r="N1047">
            <v>300581</v>
          </cell>
          <cell r="O1047">
            <v>251224</v>
          </cell>
          <cell r="P1047">
            <v>-49357</v>
          </cell>
        </row>
        <row r="1048">
          <cell r="I1048" t="str">
            <v>B050</v>
          </cell>
          <cell r="L1048" t="str">
            <v>Ruolo Sanitario - T.INDETERMINATO - - Personale dirigente medico / veterinario - Risorse aggiuntive regionali)</v>
          </cell>
          <cell r="M1048" t="str">
            <v>€.</v>
          </cell>
          <cell r="N1048">
            <v>66309</v>
          </cell>
          <cell r="O1048">
            <v>64537</v>
          </cell>
          <cell r="P1048">
            <v>-1772</v>
          </cell>
        </row>
        <row r="1049">
          <cell r="I1049" t="str">
            <v>B050</v>
          </cell>
          <cell r="L1049" t="str">
            <v>Ruolo Sanitario - T.INDETERMINATO - - Personale dirigente medico / veterinario - Accantonamento per ferie maturate e non godute)</v>
          </cell>
          <cell r="M1049" t="str">
            <v>€.</v>
          </cell>
        </row>
        <row r="1050">
          <cell r="I1050" t="str">
            <v>B050</v>
          </cell>
          <cell r="L1050" t="str">
            <v>Ruolo Sanitario - T.INDETERMINATO - - Personale dirigente medico / veterinario - Oneri sociali*)</v>
          </cell>
          <cell r="M1050" t="str">
            <v>€.</v>
          </cell>
          <cell r="N1050">
            <v>1653634</v>
          </cell>
          <cell r="O1050">
            <v>1681164</v>
          </cell>
          <cell r="P1050">
            <v>27530</v>
          </cell>
        </row>
        <row r="1051">
          <cell r="I1051" t="str">
            <v>B050</v>
          </cell>
          <cell r="L1051" t="str">
            <v>Ruolo Sanitario - T.INDETERMINATO - - Personale dirigente medico / veterinario - Accantonamento a TFR)</v>
          </cell>
          <cell r="M1051" t="str">
            <v>€.</v>
          </cell>
          <cell r="N1051">
            <v>0</v>
          </cell>
          <cell r="O1051">
            <v>0</v>
          </cell>
          <cell r="P1051">
            <v>0</v>
          </cell>
          <cell r="R1051">
            <v>0</v>
          </cell>
        </row>
        <row r="1052">
          <cell r="I1052" t="str">
            <v>B050</v>
          </cell>
          <cell r="L1052" t="str">
            <v>Ruolo Sanitario - T.INDETERMINATO - - Personale dirigente medico / veterinario - Accantonamento trattamento quiescenza e simili)</v>
          </cell>
          <cell r="M1052" t="str">
            <v>€.</v>
          </cell>
          <cell r="N1052">
            <v>0</v>
          </cell>
          <cell r="P1052">
            <v>0</v>
          </cell>
        </row>
        <row r="1053">
          <cell r="I1053" t="str">
            <v>B050</v>
          </cell>
          <cell r="L1053" t="str">
            <v>Ruolo Sanitario - T.INDETERMINATO - - Personale dirigente medico / veterinario - Altri costi del personale)</v>
          </cell>
          <cell r="M1053" t="str">
            <v>€.</v>
          </cell>
          <cell r="N1053">
            <v>3574</v>
          </cell>
          <cell r="O1053">
            <v>2393</v>
          </cell>
          <cell r="P1053">
            <v>-1181</v>
          </cell>
        </row>
        <row r="1054">
          <cell r="I1054" t="str">
            <v>B050</v>
          </cell>
          <cell r="L1054" t="str">
            <v>Ruolo Sanitario - T.DETERMINATO - - Personale dirigente medico / veterinario - Competenze fisse)</v>
          </cell>
          <cell r="M1054" t="str">
            <v>€.</v>
          </cell>
          <cell r="N1054">
            <v>104540</v>
          </cell>
          <cell r="O1054">
            <v>64085</v>
          </cell>
          <cell r="P1054">
            <v>-40455</v>
          </cell>
        </row>
        <row r="1055">
          <cell r="I1055" t="str">
            <v>B050</v>
          </cell>
          <cell r="L1055" t="str">
            <v>Ruolo Sanitario - T.DETERMINATO - - Personale dirigente medico / veterinario - Straordinario)</v>
          </cell>
          <cell r="M1055" t="str">
            <v>€.</v>
          </cell>
          <cell r="N1055">
            <v>1319</v>
          </cell>
          <cell r="O1055">
            <v>675</v>
          </cell>
          <cell r="P1055">
            <v>-644</v>
          </cell>
        </row>
        <row r="1056">
          <cell r="I1056" t="str">
            <v>B050</v>
          </cell>
          <cell r="L1056" t="str">
            <v>Ruolo Sanitario - T.DETERMINATO - - Personale dirigente medico / veterinario - Retr. Posizione)</v>
          </cell>
          <cell r="M1056" t="str">
            <v>€.</v>
          </cell>
          <cell r="N1056">
            <v>18723</v>
          </cell>
          <cell r="O1056">
            <v>14127</v>
          </cell>
          <cell r="P1056">
            <v>-4596</v>
          </cell>
        </row>
        <row r="1057">
          <cell r="I1057" t="str">
            <v>B050</v>
          </cell>
          <cell r="L1057" t="str">
            <v>Ruolo Sanitario - T.DETERMINATO - - Personale dirigente medico / veterinario - Indennità varie)</v>
          </cell>
          <cell r="M1057" t="str">
            <v>€.</v>
          </cell>
          <cell r="N1057">
            <v>5166</v>
          </cell>
          <cell r="O1057">
            <v>3490</v>
          </cell>
          <cell r="P1057">
            <v>-1676</v>
          </cell>
        </row>
        <row r="1058">
          <cell r="I1058" t="str">
            <v>B050</v>
          </cell>
          <cell r="L1058" t="str">
            <v>Ruolo Sanitario - T.DETERMINATO - - Personale dirigente medico / veterinario - Competenze personale comandato)</v>
          </cell>
          <cell r="M1058" t="str">
            <v>€.</v>
          </cell>
          <cell r="N1058">
            <v>0</v>
          </cell>
          <cell r="P1058">
            <v>0</v>
          </cell>
        </row>
        <row r="1059">
          <cell r="I1059" t="str">
            <v>B050</v>
          </cell>
          <cell r="L1059" t="str">
            <v>Ruolo Sanitario - T.DETERMINATO - - Personale dirigente medico / veterinario - Incentivazione (retribuzione di risultato)</v>
          </cell>
          <cell r="M1059" t="str">
            <v>€.</v>
          </cell>
          <cell r="N1059">
            <v>9007</v>
          </cell>
          <cell r="O1059">
            <v>5000</v>
          </cell>
          <cell r="P1059">
            <v>-4007</v>
          </cell>
        </row>
        <row r="1060">
          <cell r="I1060" t="str">
            <v>B050</v>
          </cell>
          <cell r="L1060" t="str">
            <v>Ruolo Sanitario - T.DETERMINATO - - Personale dirigente medico / veterinario - Risorse aggiuntive regionali)</v>
          </cell>
          <cell r="M1060" t="str">
            <v>€.</v>
          </cell>
          <cell r="N1060">
            <v>1754</v>
          </cell>
          <cell r="O1060">
            <v>1000</v>
          </cell>
          <cell r="P1060">
            <v>-754</v>
          </cell>
        </row>
        <row r="1061">
          <cell r="I1061" t="str">
            <v>B050</v>
          </cell>
          <cell r="L1061" t="str">
            <v>Ruolo Sanitario - T.DETERMINATO - - Personale dirigente medico / veterinario - Accantonamento per ferie maturate e non godute)</v>
          </cell>
          <cell r="M1061" t="str">
            <v>€.</v>
          </cell>
          <cell r="N1061">
            <v>0</v>
          </cell>
          <cell r="P1061">
            <v>0</v>
          </cell>
        </row>
        <row r="1062">
          <cell r="I1062" t="str">
            <v>B050</v>
          </cell>
          <cell r="L1062" t="str">
            <v>Ruolo Sanitario - T.DETERMINATO - - Personale dirigente medico / veterinario - Oneri sociali*)</v>
          </cell>
          <cell r="M1062" t="str">
            <v>€.</v>
          </cell>
          <cell r="N1062">
            <v>38209</v>
          </cell>
          <cell r="O1062">
            <v>25114</v>
          </cell>
          <cell r="P1062">
            <v>-13095</v>
          </cell>
        </row>
        <row r="1063">
          <cell r="I1063" t="str">
            <v>B050</v>
          </cell>
          <cell r="L1063" t="str">
            <v>Ruolo Sanitario - T.DETERMINATO - - Personale dirigente medico / veterinario - Accantonamento a TFR)</v>
          </cell>
          <cell r="M1063" t="str">
            <v>€.</v>
          </cell>
          <cell r="N1063">
            <v>0</v>
          </cell>
          <cell r="P1063">
            <v>0</v>
          </cell>
        </row>
        <row r="1064">
          <cell r="I1064" t="str">
            <v>B050</v>
          </cell>
          <cell r="L1064" t="str">
            <v>Ruolo Sanitario - T.DETERMINATO - - Personale dirigente medico / veterinario - Accantonamento trattamento quiescenza e simili)</v>
          </cell>
          <cell r="M1064" t="str">
            <v>€.</v>
          </cell>
          <cell r="N1064">
            <v>0</v>
          </cell>
          <cell r="P1064">
            <v>0</v>
          </cell>
        </row>
        <row r="1065">
          <cell r="I1065" t="str">
            <v>B050</v>
          </cell>
          <cell r="L1065" t="str">
            <v>Ruolo Sanitario - T.DETERMINATO - - Personale dirigente medico / veterinario - Altri costi del personale)</v>
          </cell>
          <cell r="M1065" t="str">
            <v>€.</v>
          </cell>
          <cell r="N1065">
            <v>0</v>
          </cell>
          <cell r="P1065">
            <v>0</v>
          </cell>
        </row>
        <row r="1066">
          <cell r="I1066" t="str">
            <v>B050</v>
          </cell>
          <cell r="L1066" t="str">
            <v>Ruolo Sanitario - T.ALTRO - - Personale dirigente medico / veterinario - Competenze fisse)</v>
          </cell>
          <cell r="M1066" t="str">
            <v>€.</v>
          </cell>
        </row>
        <row r="1067">
          <cell r="I1067" t="str">
            <v>B050</v>
          </cell>
          <cell r="L1067" t="str">
            <v>Ruolo Sanitario - T.ALTRO - - Personale dirigente medico / veterinario - Straordinario)</v>
          </cell>
          <cell r="M1067" t="str">
            <v>€.</v>
          </cell>
        </row>
        <row r="1068">
          <cell r="I1068" t="str">
            <v>B050</v>
          </cell>
          <cell r="L1068" t="str">
            <v>Ruolo Sanitario - T.ALTRO - - Personale dirigente medico / veterinario - Retr. Posizione)</v>
          </cell>
          <cell r="M1068" t="str">
            <v>€.</v>
          </cell>
        </row>
        <row r="1069">
          <cell r="I1069" t="str">
            <v>B050</v>
          </cell>
          <cell r="L1069" t="str">
            <v>Ruolo Sanitario - T.ALTRO - - Personale dirigente medico / veterinario - Indennità varie)</v>
          </cell>
          <cell r="M1069" t="str">
            <v>€.</v>
          </cell>
        </row>
        <row r="1070">
          <cell r="I1070" t="str">
            <v>B050</v>
          </cell>
          <cell r="L1070" t="str">
            <v>Ruolo Sanitario - T.ALTRO - - Personale dirigente medico / veterinario - Competenze personale comandato)</v>
          </cell>
          <cell r="M1070" t="str">
            <v>€.</v>
          </cell>
        </row>
        <row r="1071">
          <cell r="I1071" t="str">
            <v>B050</v>
          </cell>
          <cell r="L1071" t="str">
            <v>Ruolo Sanitario - T.ALTRO - - Personale dirigente medico / veterinario - Incentivazione (retribuzione di risultato)</v>
          </cell>
          <cell r="M1071" t="str">
            <v>€.</v>
          </cell>
        </row>
        <row r="1072">
          <cell r="I1072" t="str">
            <v>B050</v>
          </cell>
          <cell r="L1072" t="str">
            <v>Ruolo Sanitario - T.ALTRO - - Personale dirigente medico / veterinario - Risorse aggiuntive regionali)</v>
          </cell>
          <cell r="M1072" t="str">
            <v>€.</v>
          </cell>
        </row>
        <row r="1073">
          <cell r="I1073" t="str">
            <v>B050</v>
          </cell>
          <cell r="L1073" t="str">
            <v>Ruolo Sanitario - T.ALTRO - - Personale dirigente medico / veterinario - Accantonamento per ferie maturate e non godute)</v>
          </cell>
          <cell r="M1073" t="str">
            <v>€.</v>
          </cell>
        </row>
        <row r="1074">
          <cell r="I1074" t="str">
            <v>B050</v>
          </cell>
          <cell r="L1074" t="str">
            <v>Ruolo Sanitario - T.ALTRO - - Personale dirigente medico / veterinario - Oneri sociali*)</v>
          </cell>
          <cell r="M1074" t="str">
            <v>€.</v>
          </cell>
        </row>
        <row r="1075">
          <cell r="I1075" t="str">
            <v>B050</v>
          </cell>
          <cell r="L1075" t="str">
            <v>Ruolo Sanitario - T.ALTRO - - Personale dirigente medico / veterinario - Accantonamento a TFR)</v>
          </cell>
          <cell r="M1075" t="str">
            <v>€.</v>
          </cell>
        </row>
        <row r="1076">
          <cell r="I1076" t="str">
            <v>B050</v>
          </cell>
          <cell r="L1076" t="str">
            <v>Ruolo Sanitario - T.ALTRO - - Personale dirigente medico / veterinario - Accantonamento trattamento quiescenza e simili)</v>
          </cell>
          <cell r="M1076" t="str">
            <v>€.</v>
          </cell>
        </row>
        <row r="1077">
          <cell r="I1077" t="str">
            <v>B050</v>
          </cell>
          <cell r="L1077" t="str">
            <v>Ruolo Sanitario - T.ALTRO - - Personale dirigente medico / veterinario - Altri costi del personale)</v>
          </cell>
          <cell r="M1077" t="str">
            <v>€.</v>
          </cell>
        </row>
        <row r="1078">
          <cell r="I1078" t="str">
            <v>B050</v>
          </cell>
          <cell r="L1078" t="str">
            <v>Ruolo Sanitario - T.INDETERMINATO- - Personale dirigente non medico - Competenze fisse)</v>
          </cell>
          <cell r="M1078" t="str">
            <v>€.</v>
          </cell>
          <cell r="N1078">
            <v>698278</v>
          </cell>
          <cell r="O1078">
            <v>697872</v>
          </cell>
          <cell r="P1078">
            <v>-406</v>
          </cell>
        </row>
        <row r="1079">
          <cell r="I1079" t="str">
            <v>B050</v>
          </cell>
          <cell r="L1079" t="str">
            <v>Ruolo Sanitario - T.INDETERMINATO- - Personale dirigente non medico - Straordinario)</v>
          </cell>
          <cell r="M1079" t="str">
            <v>€.</v>
          </cell>
          <cell r="N1079">
            <v>435</v>
          </cell>
          <cell r="O1079">
            <v>117</v>
          </cell>
          <cell r="P1079">
            <v>-318</v>
          </cell>
        </row>
        <row r="1080">
          <cell r="I1080" t="str">
            <v>B050</v>
          </cell>
          <cell r="L1080" t="str">
            <v>Ruolo Sanitario - T.INDETERMINATO- - Personale dirigente non medico - Retr. Posizione)</v>
          </cell>
          <cell r="M1080" t="str">
            <v>€.</v>
          </cell>
          <cell r="N1080">
            <v>292826</v>
          </cell>
          <cell r="O1080">
            <v>312586</v>
          </cell>
          <cell r="P1080">
            <v>19760</v>
          </cell>
        </row>
        <row r="1081">
          <cell r="I1081" t="str">
            <v>B050</v>
          </cell>
          <cell r="L1081" t="str">
            <v>Ruolo Sanitario - T.INDETERMINATO- - Personale dirigente non medico - Indennità varie)</v>
          </cell>
          <cell r="M1081" t="str">
            <v>€.</v>
          </cell>
          <cell r="N1081">
            <v>11384</v>
          </cell>
          <cell r="O1081">
            <v>9007</v>
          </cell>
          <cell r="P1081">
            <v>-2377</v>
          </cell>
        </row>
        <row r="1082">
          <cell r="I1082" t="str">
            <v>B050</v>
          </cell>
          <cell r="L1082" t="str">
            <v>Ruolo Sanitario - T.INDETERMINATO- - Personale dirigente non medico - Competenze personale comandato)</v>
          </cell>
          <cell r="M1082" t="str">
            <v>€.</v>
          </cell>
          <cell r="N1082">
            <v>0</v>
          </cell>
          <cell r="P1082">
            <v>0</v>
          </cell>
        </row>
        <row r="1083">
          <cell r="I1083" t="str">
            <v>B050</v>
          </cell>
          <cell r="L1083" t="str">
            <v>Ruolo Sanitario - T.INDETERMINATO- - Personale dirigente non medico - Incentivazione (retribuzione di risultato)</v>
          </cell>
          <cell r="M1083" t="str">
            <v>€.</v>
          </cell>
          <cell r="N1083">
            <v>42321</v>
          </cell>
          <cell r="O1083">
            <v>30651</v>
          </cell>
          <cell r="P1083">
            <v>-11670</v>
          </cell>
        </row>
        <row r="1084">
          <cell r="I1084" t="str">
            <v>B050</v>
          </cell>
          <cell r="L1084" t="str">
            <v>Ruolo Sanitario - T.INDETERMINATO- - Personale dirigente non medico - Risorse aggiuntive regionali)</v>
          </cell>
          <cell r="M1084" t="str">
            <v>€.</v>
          </cell>
          <cell r="N1084">
            <v>11414</v>
          </cell>
          <cell r="O1084">
            <v>12077</v>
          </cell>
          <cell r="P1084">
            <v>663</v>
          </cell>
        </row>
        <row r="1085">
          <cell r="I1085" t="str">
            <v>B050</v>
          </cell>
          <cell r="L1085" t="str">
            <v>Ruolo Sanitario - T.INDETERMINATO- - Personale dirigente non medico - Accantonamento per ferie maturate e non godute)</v>
          </cell>
          <cell r="M1085" t="str">
            <v>€.</v>
          </cell>
          <cell r="N1085">
            <v>0</v>
          </cell>
          <cell r="P1085">
            <v>0</v>
          </cell>
        </row>
        <row r="1086">
          <cell r="I1086" t="str">
            <v>B050</v>
          </cell>
          <cell r="L1086" t="str">
            <v>Ruolo Sanitario - T.INDETERMINATO- - Personale dirigente non medico - Oneri sociali*)</v>
          </cell>
          <cell r="M1086" t="str">
            <v>€.</v>
          </cell>
          <cell r="N1086">
            <v>288277</v>
          </cell>
          <cell r="O1086">
            <v>288824</v>
          </cell>
          <cell r="P1086">
            <v>547</v>
          </cell>
        </row>
        <row r="1087">
          <cell r="I1087" t="str">
            <v>B050</v>
          </cell>
          <cell r="L1087" t="str">
            <v>Ruolo Sanitario - T.INDETERMINATO- - Personale dirigente non medico - Accantonamento a TFR)</v>
          </cell>
          <cell r="M1087" t="str">
            <v>€.</v>
          </cell>
          <cell r="N1087">
            <v>0</v>
          </cell>
          <cell r="O1087">
            <v>0</v>
          </cell>
          <cell r="P1087">
            <v>0</v>
          </cell>
          <cell r="R1087">
            <v>0</v>
          </cell>
        </row>
        <row r="1088">
          <cell r="I1088" t="str">
            <v>B050</v>
          </cell>
          <cell r="L1088" t="str">
            <v>Ruolo Sanitario - T.INDETERMINATO- - Personale dirigente non medico - Accantonamento trattamento quiescenza e simili)</v>
          </cell>
          <cell r="M1088" t="str">
            <v>€.</v>
          </cell>
        </row>
        <row r="1089">
          <cell r="I1089" t="str">
            <v>B050</v>
          </cell>
          <cell r="L1089" t="str">
            <v>Ruolo Sanitario - T.INDETERMINATO- - Personale dirigente non medico - Altri costi del personale)</v>
          </cell>
          <cell r="M1089" t="str">
            <v>€.</v>
          </cell>
          <cell r="N1089">
            <v>926</v>
          </cell>
          <cell r="O1089">
            <v>3405</v>
          </cell>
          <cell r="P1089">
            <v>2479</v>
          </cell>
        </row>
        <row r="1090">
          <cell r="I1090" t="str">
            <v>B050</v>
          </cell>
          <cell r="L1090" t="str">
            <v>Ruolo Sanitario - T.DETERMINATO - - Personale dirigente non medico - Competenze fisse)</v>
          </cell>
          <cell r="M1090" t="str">
            <v>€.</v>
          </cell>
          <cell r="N1090">
            <v>48139</v>
          </cell>
          <cell r="O1090">
            <v>84041</v>
          </cell>
          <cell r="P1090">
            <v>35902</v>
          </cell>
        </row>
        <row r="1091">
          <cell r="I1091" t="str">
            <v>B050</v>
          </cell>
          <cell r="L1091" t="str">
            <v>Ruolo Sanitario - T.DETERMINATO - - Personale dirigente non medico - Straordinario)</v>
          </cell>
          <cell r="M1091" t="str">
            <v>€.</v>
          </cell>
          <cell r="N1091">
            <v>360</v>
          </cell>
          <cell r="O1091">
            <v>589</v>
          </cell>
          <cell r="P1091">
            <v>229</v>
          </cell>
        </row>
        <row r="1092">
          <cell r="I1092" t="str">
            <v>B050</v>
          </cell>
          <cell r="L1092" t="str">
            <v>Ruolo Sanitario - T.DETERMINATO - - Personale dirigente non medico - Retr. Posizione)</v>
          </cell>
          <cell r="M1092" t="str">
            <v>€.</v>
          </cell>
          <cell r="N1092">
            <v>0</v>
          </cell>
          <cell r="O1092">
            <v>4154</v>
          </cell>
          <cell r="P1092">
            <v>4154</v>
          </cell>
        </row>
        <row r="1093">
          <cell r="I1093" t="str">
            <v>B050</v>
          </cell>
          <cell r="L1093" t="str">
            <v>Ruolo Sanitario - T.DETERMINATO - - Personale dirigente non medico - Indennità varie)</v>
          </cell>
          <cell r="M1093" t="str">
            <v>€.</v>
          </cell>
          <cell r="N1093">
            <v>48</v>
          </cell>
          <cell r="O1093">
            <v>168</v>
          </cell>
          <cell r="P1093">
            <v>120</v>
          </cell>
        </row>
        <row r="1094">
          <cell r="I1094" t="str">
            <v>B050</v>
          </cell>
          <cell r="L1094" t="str">
            <v>Ruolo Sanitario - T.DETERMINATO - - Personale dirigente non medico - Competenze personale comandato)</v>
          </cell>
          <cell r="M1094" t="str">
            <v>€.</v>
          </cell>
          <cell r="N1094">
            <v>0</v>
          </cell>
          <cell r="P1094">
            <v>0</v>
          </cell>
        </row>
        <row r="1095">
          <cell r="I1095" t="str">
            <v>B050</v>
          </cell>
          <cell r="L1095" t="str">
            <v>Ruolo Sanitario - T.DETERMINATO - - Personale dirigente non medico - Incentivazione (retribuzione di risultato)</v>
          </cell>
          <cell r="M1095" t="str">
            <v>€.</v>
          </cell>
          <cell r="N1095">
            <v>1420</v>
          </cell>
          <cell r="O1095">
            <v>2452</v>
          </cell>
          <cell r="P1095">
            <v>1032</v>
          </cell>
        </row>
        <row r="1096">
          <cell r="I1096" t="str">
            <v>B050</v>
          </cell>
          <cell r="L1096" t="str">
            <v>Ruolo Sanitario - T.DETERMINATO - - Personale dirigente non medico - Risorse aggiuntive regionali)</v>
          </cell>
          <cell r="M1096" t="str">
            <v>€.</v>
          </cell>
          <cell r="N1096">
            <v>486</v>
          </cell>
          <cell r="O1096">
            <v>912</v>
          </cell>
          <cell r="P1096">
            <v>426</v>
          </cell>
        </row>
        <row r="1097">
          <cell r="I1097" t="str">
            <v>B050</v>
          </cell>
          <cell r="L1097" t="str">
            <v>Ruolo Sanitario - T.DETERMINATO - - Personale dirigente non medico - Accantonamento per ferie maturate e non godute)</v>
          </cell>
          <cell r="M1097" t="str">
            <v>€.</v>
          </cell>
        </row>
        <row r="1098">
          <cell r="I1098" t="str">
            <v>B050</v>
          </cell>
          <cell r="L1098" t="str">
            <v>Ruolo Sanitario - T.DETERMINATO - - Personale dirigente non medico - Oneri sociali*)</v>
          </cell>
          <cell r="M1098" t="str">
            <v>€.</v>
          </cell>
          <cell r="N1098">
            <v>13817</v>
          </cell>
          <cell r="O1098">
            <v>26486</v>
          </cell>
          <cell r="P1098">
            <v>12669</v>
          </cell>
        </row>
        <row r="1099">
          <cell r="I1099" t="str">
            <v>B050</v>
          </cell>
          <cell r="L1099" t="str">
            <v>Ruolo Sanitario - T.DETERMINATO - - Personale dirigente non medico - Accantonamento a TFR)</v>
          </cell>
          <cell r="M1099" t="str">
            <v>€.</v>
          </cell>
          <cell r="N1099">
            <v>0</v>
          </cell>
          <cell r="P1099">
            <v>0</v>
          </cell>
        </row>
        <row r="1100">
          <cell r="I1100" t="str">
            <v>B050</v>
          </cell>
          <cell r="L1100" t="str">
            <v>Ruolo Sanitario - T.DETERMINATO - - Personale dirigente non medico - Accantonamento trattamento quiescenza e simili)</v>
          </cell>
          <cell r="M1100" t="str">
            <v>€.</v>
          </cell>
        </row>
        <row r="1101">
          <cell r="I1101" t="str">
            <v>B050</v>
          </cell>
          <cell r="L1101" t="str">
            <v>Ruolo Sanitario - T.DETERMINATO - - Personale dirigente non medico - Altri costi del personale)</v>
          </cell>
          <cell r="M1101" t="str">
            <v>€.</v>
          </cell>
          <cell r="N1101">
            <v>0</v>
          </cell>
          <cell r="P1101">
            <v>0</v>
          </cell>
        </row>
        <row r="1102">
          <cell r="I1102" t="str">
            <v>B050</v>
          </cell>
          <cell r="L1102" t="str">
            <v>Ruolo Sanitario - ALTRO - - Personale dirigente non medico - Competenze fisse)</v>
          </cell>
          <cell r="M1102" t="str">
            <v>€.</v>
          </cell>
        </row>
        <row r="1103">
          <cell r="I1103" t="str">
            <v>B050</v>
          </cell>
          <cell r="L1103" t="str">
            <v>Ruolo Sanitario - ALTRO - - Personale dirigente non medico - Straordinario)</v>
          </cell>
          <cell r="M1103" t="str">
            <v>€.</v>
          </cell>
        </row>
        <row r="1104">
          <cell r="I1104" t="str">
            <v>B050</v>
          </cell>
          <cell r="L1104" t="str">
            <v>Ruolo Sanitario - ALTRO - - Personale dirigente non medico - Retr. Posizione)</v>
          </cell>
          <cell r="M1104" t="str">
            <v>€.</v>
          </cell>
        </row>
        <row r="1105">
          <cell r="I1105" t="str">
            <v>B050</v>
          </cell>
          <cell r="L1105" t="str">
            <v>Ruolo Sanitario - ALTRO - - Personale dirigente non medico - Indennità varie)</v>
          </cell>
          <cell r="M1105" t="str">
            <v>€.</v>
          </cell>
        </row>
        <row r="1106">
          <cell r="I1106" t="str">
            <v>B050</v>
          </cell>
          <cell r="L1106" t="str">
            <v>Ruolo Sanitario - ALTRO - - Personale dirigente non medico - Competenze personale comandato)</v>
          </cell>
          <cell r="M1106" t="str">
            <v>€.</v>
          </cell>
        </row>
        <row r="1107">
          <cell r="I1107" t="str">
            <v>B050</v>
          </cell>
          <cell r="L1107" t="str">
            <v>Ruolo Sanitario - ALTRO - - Personale dirigente non medico - Incentivazione (retribuzione di risultato)</v>
          </cell>
          <cell r="M1107" t="str">
            <v>€.</v>
          </cell>
        </row>
        <row r="1108">
          <cell r="I1108" t="str">
            <v>B050</v>
          </cell>
          <cell r="L1108" t="str">
            <v>Ruolo Sanitario - ALTRO - - Personale dirigente non medico - Risorse aggiuntive regionali)</v>
          </cell>
          <cell r="M1108" t="str">
            <v>€.</v>
          </cell>
        </row>
        <row r="1109">
          <cell r="I1109" t="str">
            <v>B050</v>
          </cell>
          <cell r="L1109" t="str">
            <v>Ruolo Sanitario - ALTRO - - Personale dirigente non medico - Accantonamento per ferie maturate e non godute)</v>
          </cell>
          <cell r="M1109" t="str">
            <v>€.</v>
          </cell>
        </row>
        <row r="1110">
          <cell r="I1110" t="str">
            <v>B050</v>
          </cell>
          <cell r="L1110" t="str">
            <v>Ruolo Sanitario - ALTRO - - Personale dirigente non medico - Oneri sociali*)</v>
          </cell>
          <cell r="M1110" t="str">
            <v>€.</v>
          </cell>
        </row>
        <row r="1111">
          <cell r="I1111" t="str">
            <v>B050</v>
          </cell>
          <cell r="L1111" t="str">
            <v>Ruolo Sanitario - ALTRO - - Personale dirigente non medico - Accantonamento a TFR)</v>
          </cell>
          <cell r="M1111" t="str">
            <v>€.</v>
          </cell>
        </row>
        <row r="1112">
          <cell r="I1112" t="str">
            <v>B050</v>
          </cell>
          <cell r="L1112" t="str">
            <v>Ruolo Sanitario - ALTRO - - Personale dirigente non medico - Accantonamento trattamento quiescenza e simili)</v>
          </cell>
          <cell r="M1112" t="str">
            <v>€.</v>
          </cell>
        </row>
        <row r="1113">
          <cell r="I1113" t="str">
            <v>B050</v>
          </cell>
          <cell r="L1113" t="str">
            <v>Ruolo Sanitario - ALTRO - - Personale dirigente non medico - Altri costi del personale)</v>
          </cell>
          <cell r="M1113" t="str">
            <v>€.</v>
          </cell>
        </row>
        <row r="1114">
          <cell r="I1114" t="str">
            <v>B050</v>
          </cell>
          <cell r="L1114" t="str">
            <v>Ruolo Sanitario - T.INDETERMINATO- - Personale comparto - Competenze fisse)</v>
          </cell>
          <cell r="M1114" t="str">
            <v>€.</v>
          </cell>
          <cell r="N1114">
            <v>2631105</v>
          </cell>
          <cell r="O1114">
            <v>2760690</v>
          </cell>
          <cell r="P1114">
            <v>129585</v>
          </cell>
        </row>
        <row r="1115">
          <cell r="I1115" t="str">
            <v>B050</v>
          </cell>
          <cell r="L1115" t="str">
            <v>Ruolo Sanitario - T.INDETERMINATO- - Personale comparto - Straordinario)</v>
          </cell>
          <cell r="M1115" t="str">
            <v>€.</v>
          </cell>
          <cell r="N1115">
            <v>147795</v>
          </cell>
          <cell r="O1115">
            <v>81493</v>
          </cell>
          <cell r="P1115">
            <v>-66302</v>
          </cell>
        </row>
        <row r="1116">
          <cell r="I1116" t="str">
            <v>B050</v>
          </cell>
          <cell r="L1116" t="str">
            <v>Ruolo Sanitario - T.INDETERMINATO- - Personale comparto - Indennità varie)</v>
          </cell>
          <cell r="M1116" t="str">
            <v>€.</v>
          </cell>
          <cell r="N1116">
            <v>146319</v>
          </cell>
          <cell r="O1116">
            <v>142645</v>
          </cell>
          <cell r="P1116">
            <v>-3674</v>
          </cell>
        </row>
        <row r="1117">
          <cell r="I1117" t="str">
            <v>B050</v>
          </cell>
          <cell r="L1117" t="str">
            <v>Ruolo Sanitario - T.INDETERMINATO- - Personale comparto - Incentivazione alla produttività collettiva)</v>
          </cell>
          <cell r="M1117" t="str">
            <v>€.</v>
          </cell>
          <cell r="N1117">
            <v>97742</v>
          </cell>
          <cell r="O1117">
            <v>68951</v>
          </cell>
          <cell r="P1117">
            <v>-28791</v>
          </cell>
        </row>
        <row r="1118">
          <cell r="I1118" t="str">
            <v>B050</v>
          </cell>
          <cell r="L1118" t="str">
            <v>Ruolo Sanitario - T.INDETERMINATO- - Personale comparto - Competenze personale comandato)</v>
          </cell>
          <cell r="M1118" t="str">
            <v>€.</v>
          </cell>
          <cell r="N1118">
            <v>0</v>
          </cell>
          <cell r="O1118">
            <v>0</v>
          </cell>
          <cell r="P1118">
            <v>0</v>
          </cell>
        </row>
        <row r="1119">
          <cell r="I1119" t="str">
            <v>B050</v>
          </cell>
          <cell r="L1119" t="str">
            <v>Ruolo Sanitario - T.INDETERMINATO- - Personale comparto - Risorse aggiuntive regionali)</v>
          </cell>
          <cell r="M1119" t="str">
            <v>€.</v>
          </cell>
          <cell r="N1119">
            <v>62599</v>
          </cell>
          <cell r="O1119">
            <v>78831</v>
          </cell>
          <cell r="P1119">
            <v>16232</v>
          </cell>
        </row>
        <row r="1120">
          <cell r="I1120" t="str">
            <v>B050</v>
          </cell>
          <cell r="L1120" t="str">
            <v>Ruolo Sanitario - T.INDETERMINATO- - Personale comparto - Accantonamento per ferie maturate e non godute)</v>
          </cell>
          <cell r="M1120" t="str">
            <v>€.</v>
          </cell>
        </row>
        <row r="1121">
          <cell r="I1121" t="str">
            <v>B050</v>
          </cell>
          <cell r="L1121" t="str">
            <v>Ruolo Sanitario - T.INDETERMINATO- - Personale comparto - Oneri sociali*)</v>
          </cell>
          <cell r="M1121" t="str">
            <v>€.</v>
          </cell>
          <cell r="N1121">
            <v>840076</v>
          </cell>
          <cell r="O1121">
            <v>857243</v>
          </cell>
          <cell r="P1121">
            <v>17167</v>
          </cell>
        </row>
        <row r="1122">
          <cell r="I1122" t="str">
            <v>B050</v>
          </cell>
          <cell r="L1122" t="str">
            <v>Ruolo Sanitario - T.INDETERMINATO- - Personale comparto - Accantonamento a TFR)</v>
          </cell>
          <cell r="M1122" t="str">
            <v>€.</v>
          </cell>
          <cell r="N1122">
            <v>0</v>
          </cell>
          <cell r="O1122">
            <v>0</v>
          </cell>
          <cell r="P1122">
            <v>0</v>
          </cell>
          <cell r="R1122">
            <v>0</v>
          </cell>
        </row>
        <row r="1123">
          <cell r="I1123" t="str">
            <v>B050</v>
          </cell>
          <cell r="L1123" t="str">
            <v>Ruolo Sanitario - T.INDETERMINATO- - Personale comparto - Accantonamento trattamento quiescenza e simili)</v>
          </cell>
          <cell r="M1123" t="str">
            <v>€.</v>
          </cell>
        </row>
        <row r="1124">
          <cell r="I1124" t="str">
            <v>B050</v>
          </cell>
          <cell r="L1124" t="str">
            <v>Ruolo Sanitario - T.INDETERMINATO- - Personale comparto - Altri costi del personale)</v>
          </cell>
          <cell r="M1124" t="str">
            <v>€.</v>
          </cell>
          <cell r="N1124">
            <v>14351</v>
          </cell>
          <cell r="O1124">
            <v>29778</v>
          </cell>
          <cell r="P1124">
            <v>15427</v>
          </cell>
        </row>
        <row r="1125">
          <cell r="I1125" t="str">
            <v>B050</v>
          </cell>
          <cell r="L1125" t="str">
            <v>Ruolo Sanitario - T.DETERMINATO- - Personale comparto - Competenze fisse)</v>
          </cell>
          <cell r="M1125" t="str">
            <v>€.</v>
          </cell>
          <cell r="N1125">
            <v>3924</v>
          </cell>
          <cell r="O1125">
            <v>51162</v>
          </cell>
          <cell r="P1125">
            <v>47238</v>
          </cell>
        </row>
        <row r="1126">
          <cell r="I1126" t="str">
            <v>B050</v>
          </cell>
          <cell r="L1126" t="str">
            <v>Ruolo Sanitario - T.DETERMINATO- - Personale comparto - Straordinario)</v>
          </cell>
          <cell r="M1126" t="str">
            <v>€.</v>
          </cell>
          <cell r="N1126">
            <v>248</v>
          </cell>
          <cell r="O1126">
            <v>4198</v>
          </cell>
          <cell r="P1126">
            <v>3950</v>
          </cell>
        </row>
        <row r="1127">
          <cell r="I1127" t="str">
            <v>B050</v>
          </cell>
          <cell r="L1127" t="str">
            <v>Ruolo Sanitario - T.DETERMINATO- - Personale comparto - Indennità varie)</v>
          </cell>
          <cell r="M1127" t="str">
            <v>€.</v>
          </cell>
          <cell r="N1127">
            <v>0</v>
          </cell>
          <cell r="O1127">
            <v>738</v>
          </cell>
          <cell r="P1127">
            <v>738</v>
          </cell>
        </row>
        <row r="1128">
          <cell r="I1128" t="str">
            <v>B050</v>
          </cell>
          <cell r="L1128" t="str">
            <v>Ruolo Sanitario - T.DETERMINATO- - Personale comparto - Incentivazione alla produttività collettiva)</v>
          </cell>
          <cell r="M1128" t="str">
            <v>€.</v>
          </cell>
          <cell r="N1128">
            <v>0</v>
          </cell>
          <cell r="O1128">
            <v>3029</v>
          </cell>
          <cell r="P1128">
            <v>3029</v>
          </cell>
        </row>
        <row r="1129">
          <cell r="I1129" t="str">
            <v>B050</v>
          </cell>
          <cell r="L1129" t="str">
            <v>Ruolo Sanitario - T.DETERMINATO- - Personale comparto - Competenze personale comandato)</v>
          </cell>
          <cell r="M1129" t="str">
            <v>€.</v>
          </cell>
          <cell r="N1129">
            <v>0</v>
          </cell>
          <cell r="P1129">
            <v>0</v>
          </cell>
        </row>
        <row r="1130">
          <cell r="I1130" t="str">
            <v>B050</v>
          </cell>
          <cell r="L1130" t="str">
            <v>Ruolo Sanitario - T.DETERMINATO- - Personale comparto - Risorse aggiuntive regionali)</v>
          </cell>
          <cell r="M1130" t="str">
            <v>€.</v>
          </cell>
          <cell r="N1130">
            <v>0</v>
          </cell>
          <cell r="O1130">
            <v>0</v>
          </cell>
          <cell r="P1130">
            <v>0</v>
          </cell>
        </row>
        <row r="1131">
          <cell r="I1131" t="str">
            <v>B050</v>
          </cell>
          <cell r="L1131" t="str">
            <v>Ruolo Sanitario - T.DETERMINATO- - Personale comparto - Accantonamento per ferie maturate e non godute)</v>
          </cell>
          <cell r="M1131" t="str">
            <v>€.</v>
          </cell>
        </row>
        <row r="1132">
          <cell r="I1132" t="str">
            <v>B050</v>
          </cell>
          <cell r="L1132" t="str">
            <v>Ruolo Sanitario - T.DETERMINATO- - Personale comparto - Oneri sociali*)</v>
          </cell>
          <cell r="M1132" t="str">
            <v>€.</v>
          </cell>
          <cell r="N1132">
            <v>1141</v>
          </cell>
          <cell r="O1132">
            <v>16706</v>
          </cell>
          <cell r="P1132">
            <v>15565</v>
          </cell>
        </row>
        <row r="1133">
          <cell r="I1133" t="str">
            <v>B050</v>
          </cell>
          <cell r="L1133" t="str">
            <v>Ruolo Sanitario - T.DETERMINATO- - Personale comparto - Accantonamento a TFR)</v>
          </cell>
          <cell r="M1133" t="str">
            <v>€.</v>
          </cell>
          <cell r="N1133">
            <v>0</v>
          </cell>
          <cell r="P1133">
            <v>0</v>
          </cell>
        </row>
        <row r="1134">
          <cell r="I1134" t="str">
            <v>B050</v>
          </cell>
          <cell r="L1134" t="str">
            <v>Ruolo Sanitario - T.DETERMINATO- - Personale comparto - Accantonamento trattamento quiescenza e simili)</v>
          </cell>
          <cell r="M1134" t="str">
            <v>€.</v>
          </cell>
        </row>
        <row r="1135">
          <cell r="I1135" t="str">
            <v>B050</v>
          </cell>
          <cell r="L1135" t="str">
            <v>Ruolo Sanitario - T.DETERMINATO- - Personale comparto - Altri costi del personale)</v>
          </cell>
          <cell r="M1135" t="str">
            <v>€.</v>
          </cell>
          <cell r="N1135">
            <v>0</v>
          </cell>
          <cell r="O1135">
            <v>0</v>
          </cell>
          <cell r="P1135">
            <v>0</v>
          </cell>
        </row>
        <row r="1136">
          <cell r="L1136" t="str">
            <v>Ruolo Sanitario - T.ALTRO- - Personale comparto - Competenze fisse)</v>
          </cell>
          <cell r="M1136" t="str">
            <v>€.</v>
          </cell>
        </row>
        <row r="1137">
          <cell r="L1137" t="str">
            <v>Ruolo Sanitario - T.ALTRO- - Personale comparto - Straordinario)</v>
          </cell>
          <cell r="M1137" t="str">
            <v>€.</v>
          </cell>
        </row>
        <row r="1138">
          <cell r="L1138" t="str">
            <v>Ruolo Sanitario - T.ALTRO- - Personale comparto - Indennità varie)</v>
          </cell>
          <cell r="M1138" t="str">
            <v>€.</v>
          </cell>
        </row>
        <row r="1139">
          <cell r="L1139" t="str">
            <v>Ruolo Sanitario - T.ALTRO- - Personale comparto - Incentivazione alla produttività collettiva)</v>
          </cell>
          <cell r="M1139" t="str">
            <v>€.</v>
          </cell>
        </row>
        <row r="1140">
          <cell r="L1140" t="str">
            <v>Ruolo Sanitario - T.ALTRO- - Personale comparto - Competenze personale comandato)</v>
          </cell>
          <cell r="M1140" t="str">
            <v>€.</v>
          </cell>
        </row>
        <row r="1141">
          <cell r="L1141" t="str">
            <v>Ruolo Sanitario - T.ALTRO- - Personale comparto - Risorse aggiuntive regionali)</v>
          </cell>
          <cell r="M1141" t="str">
            <v>€.</v>
          </cell>
        </row>
        <row r="1142">
          <cell r="L1142" t="str">
            <v>Ruolo Sanitario - T.ALTRO- - Personale comparto - Accantonamento per ferie maturate e non godute)</v>
          </cell>
          <cell r="M1142" t="str">
            <v>€.</v>
          </cell>
        </row>
        <row r="1143">
          <cell r="L1143" t="str">
            <v>Ruolo Sanitario - T.ALTRO- - Personale comparto - Oneri sociali*)</v>
          </cell>
          <cell r="M1143" t="str">
            <v>€.</v>
          </cell>
        </row>
        <row r="1144">
          <cell r="L1144" t="str">
            <v>Ruolo Sanitario - T.ALTRO- - Personale comparto - Accantonamento a TFR)</v>
          </cell>
          <cell r="M1144" t="str">
            <v>€.</v>
          </cell>
        </row>
        <row r="1145">
          <cell r="L1145" t="str">
            <v>Ruolo Sanitario - T.ALTRO- - Personale comparto - Accantonamento trattamento quiescenza e simili)</v>
          </cell>
          <cell r="M1145" t="str">
            <v>€.</v>
          </cell>
        </row>
        <row r="1146">
          <cell r="L1146" t="str">
            <v>Ruolo Sanitario - T.ALTRO- - Personale comparto - Altri costi del personale)</v>
          </cell>
          <cell r="M1146" t="str">
            <v>€.</v>
          </cell>
        </row>
        <row r="1149">
          <cell r="L1149" t="str">
            <v>B.6 Personale del ruolo professionale - Totale</v>
          </cell>
          <cell r="M1149" t="str">
            <v>€.</v>
          </cell>
          <cell r="N1149">
            <v>196069</v>
          </cell>
          <cell r="O1149">
            <v>255678</v>
          </cell>
          <cell r="P1149">
            <v>59609</v>
          </cell>
          <cell r="R1149">
            <v>0</v>
          </cell>
        </row>
        <row r="1151">
          <cell r="L1151" t="str">
            <v>Descrizione</v>
          </cell>
          <cell r="N1151" t="str">
            <v>Valore Netto al 31/12/2020</v>
          </cell>
          <cell r="O1151" t="str">
            <v>Valore Netto al 31/12/2021</v>
          </cell>
          <cell r="P1151" t="str">
            <v>Variazione</v>
          </cell>
          <cell r="R1151" t="str">
            <v>Prechiusura al ° trimestre 2021</v>
          </cell>
        </row>
        <row r="1152">
          <cell r="I1152" t="str">
            <v>B060</v>
          </cell>
          <cell r="L1152" t="str">
            <v>Ruolo professionale - T.INDETERMINATO- Personale dirigente - Competenze fisse)</v>
          </cell>
          <cell r="M1152" t="str">
            <v>€.</v>
          </cell>
          <cell r="N1152">
            <v>91183</v>
          </cell>
          <cell r="O1152">
            <v>129442</v>
          </cell>
          <cell r="P1152">
            <v>38259</v>
          </cell>
        </row>
        <row r="1153">
          <cell r="I1153" t="str">
            <v>B060</v>
          </cell>
          <cell r="L1153" t="str">
            <v>Ruolo professionale - T.INDETERMINATO- Personale dirigente - Straordinario)</v>
          </cell>
          <cell r="M1153" t="str">
            <v>€.</v>
          </cell>
          <cell r="N1153">
            <v>0</v>
          </cell>
          <cell r="O1153">
            <v>0</v>
          </cell>
          <cell r="P1153">
            <v>0</v>
          </cell>
        </row>
        <row r="1154">
          <cell r="I1154" t="str">
            <v>B060</v>
          </cell>
          <cell r="L1154" t="str">
            <v>Ruolo professionale - T.INDETERMINATO- Personale dirigente - Retr. Posizione)</v>
          </cell>
          <cell r="M1154" t="str">
            <v>€.</v>
          </cell>
          <cell r="N1154">
            <v>45981</v>
          </cell>
          <cell r="O1154">
            <v>54380</v>
          </cell>
          <cell r="P1154">
            <v>8399</v>
          </cell>
        </row>
        <row r="1155">
          <cell r="I1155" t="str">
            <v>B060</v>
          </cell>
          <cell r="L1155" t="str">
            <v>Ruolo professionale - T.INDETERMINATO- Personale dirigente - Indennità varie)</v>
          </cell>
          <cell r="M1155" t="str">
            <v>€.</v>
          </cell>
          <cell r="N1155">
            <v>1883</v>
          </cell>
          <cell r="O1155">
            <v>960</v>
          </cell>
          <cell r="P1155">
            <v>-923</v>
          </cell>
        </row>
        <row r="1156">
          <cell r="I1156" t="str">
            <v>B060</v>
          </cell>
          <cell r="L1156" t="str">
            <v>Ruolo professionale - T.INDETERMINATO- Personale dirigente - Competenze Personale comandato)</v>
          </cell>
          <cell r="M1156" t="str">
            <v>€.</v>
          </cell>
          <cell r="N1156">
            <v>0</v>
          </cell>
          <cell r="O1156">
            <v>0</v>
          </cell>
          <cell r="P1156">
            <v>0</v>
          </cell>
        </row>
        <row r="1157">
          <cell r="I1157" t="str">
            <v>B060</v>
          </cell>
          <cell r="L1157" t="str">
            <v>Ruolo professionale - T.INDETERMINATO- Personale dirigente - Incentivazione (retribuzione di risultato)</v>
          </cell>
          <cell r="M1157" t="str">
            <v>€.</v>
          </cell>
          <cell r="N1157">
            <v>13153</v>
          </cell>
          <cell r="O1157">
            <v>13554</v>
          </cell>
          <cell r="P1157">
            <v>401</v>
          </cell>
        </row>
        <row r="1158">
          <cell r="I1158" t="str">
            <v>B060</v>
          </cell>
          <cell r="L1158" t="str">
            <v>Ruolo professionale - T.INDETERMINATO- Personale dirigente - Risorse aggiuntive regionali)</v>
          </cell>
          <cell r="M1158" t="str">
            <v>€.</v>
          </cell>
          <cell r="N1158">
            <v>1976</v>
          </cell>
          <cell r="O1158">
            <v>2589</v>
          </cell>
          <cell r="P1158">
            <v>613</v>
          </cell>
        </row>
        <row r="1159">
          <cell r="I1159" t="str">
            <v>B060</v>
          </cell>
          <cell r="L1159" t="str">
            <v>Ruolo professionale - T.INDETERMINATO- Personale dirigente - Accantonamento per ferie maturate e non godute)</v>
          </cell>
          <cell r="M1159" t="str">
            <v>€.</v>
          </cell>
        </row>
        <row r="1160">
          <cell r="I1160" t="str">
            <v>B060</v>
          </cell>
          <cell r="L1160" t="str">
            <v>Ruolo professionale - T.INDETERMINATO- Personale dirigente - Oneri sociali*)</v>
          </cell>
          <cell r="M1160" t="str">
            <v>€.</v>
          </cell>
          <cell r="N1160">
            <v>41873</v>
          </cell>
          <cell r="O1160">
            <v>54698</v>
          </cell>
          <cell r="P1160">
            <v>12825</v>
          </cell>
        </row>
        <row r="1161">
          <cell r="I1161" t="str">
            <v>B060</v>
          </cell>
          <cell r="L1161" t="str">
            <v>Ruolo professionale - T.INDETERMINATO- Personale dirigente - Accantonamento a TFR)</v>
          </cell>
          <cell r="M1161" t="str">
            <v>€.</v>
          </cell>
          <cell r="N1161">
            <v>0</v>
          </cell>
          <cell r="P1161">
            <v>0</v>
          </cell>
        </row>
        <row r="1162">
          <cell r="I1162" t="str">
            <v>B060</v>
          </cell>
          <cell r="L1162" t="str">
            <v>Ruolo professionale - T.INDETERMINATO- Personale dirigente - Accantonamento trattamento quiescenza e simili)</v>
          </cell>
          <cell r="M1162" t="str">
            <v>€.</v>
          </cell>
        </row>
        <row r="1163">
          <cell r="I1163" t="str">
            <v>B060</v>
          </cell>
          <cell r="L1163" t="str">
            <v>Ruolo professionale - T.INDETERMINATO- Personale dirigente - Altri costi del Ruolo professionale -)</v>
          </cell>
          <cell r="M1163" t="str">
            <v>€.</v>
          </cell>
          <cell r="N1163">
            <v>20</v>
          </cell>
          <cell r="O1163">
            <v>55</v>
          </cell>
          <cell r="P1163">
            <v>35</v>
          </cell>
        </row>
        <row r="1164">
          <cell r="I1164" t="str">
            <v>B060</v>
          </cell>
          <cell r="L1164" t="str">
            <v>Ruolo professionale - T.DETERMINATO- Personale dirigente - Competenze fisse)</v>
          </cell>
          <cell r="M1164" t="str">
            <v>€.</v>
          </cell>
          <cell r="N1164">
            <v>0</v>
          </cell>
          <cell r="O1164">
            <v>0</v>
          </cell>
          <cell r="P1164">
            <v>0</v>
          </cell>
        </row>
        <row r="1165">
          <cell r="I1165" t="str">
            <v>B060</v>
          </cell>
          <cell r="L1165" t="str">
            <v>Ruolo professionale - T.DETERMINATO- Personale dirigente - Straordinario)</v>
          </cell>
          <cell r="M1165" t="str">
            <v>€.</v>
          </cell>
          <cell r="N1165">
            <v>0</v>
          </cell>
          <cell r="P1165">
            <v>0</v>
          </cell>
        </row>
        <row r="1166">
          <cell r="I1166" t="str">
            <v>B060</v>
          </cell>
          <cell r="L1166" t="str">
            <v>Ruolo professionale - T.DETERMINATO- Personale dirigente - Retr. Posizione)</v>
          </cell>
          <cell r="M1166" t="str">
            <v>€.</v>
          </cell>
          <cell r="N1166">
            <v>0</v>
          </cell>
          <cell r="O1166">
            <v>0</v>
          </cell>
          <cell r="P1166">
            <v>0</v>
          </cell>
        </row>
        <row r="1167">
          <cell r="I1167" t="str">
            <v>B060</v>
          </cell>
          <cell r="L1167" t="str">
            <v>Ruolo professionale - T.DETERMINATO- Personale dirigente - Indennità varie)</v>
          </cell>
          <cell r="M1167" t="str">
            <v>€.</v>
          </cell>
          <cell r="N1167">
            <v>0</v>
          </cell>
          <cell r="O1167">
            <v>0</v>
          </cell>
          <cell r="P1167">
            <v>0</v>
          </cell>
        </row>
        <row r="1168">
          <cell r="I1168" t="str">
            <v>B060</v>
          </cell>
          <cell r="L1168" t="str">
            <v>Ruolo professionale - T.DETERMINATO- Personale dirigente - Competenze Personale comandato)</v>
          </cell>
          <cell r="M1168" t="str">
            <v>€.</v>
          </cell>
          <cell r="N1168">
            <v>0</v>
          </cell>
          <cell r="P1168">
            <v>0</v>
          </cell>
        </row>
        <row r="1169">
          <cell r="I1169" t="str">
            <v>B060</v>
          </cell>
          <cell r="L1169" t="str">
            <v>Ruolo professionale - T.DETERMINATO- Personale dirigente - Incentivazione (retribuzione di risultato)</v>
          </cell>
          <cell r="M1169" t="str">
            <v>€.</v>
          </cell>
          <cell r="N1169">
            <v>0</v>
          </cell>
          <cell r="O1169">
            <v>0</v>
          </cell>
          <cell r="P1169">
            <v>0</v>
          </cell>
        </row>
        <row r="1170">
          <cell r="I1170" t="str">
            <v>B060</v>
          </cell>
          <cell r="L1170" t="str">
            <v>Ruolo professionale - T.DETERMINATO- Personale dirigente - Risorse aggiuntive regionali)</v>
          </cell>
          <cell r="M1170" t="str">
            <v>€.</v>
          </cell>
          <cell r="N1170">
            <v>0</v>
          </cell>
          <cell r="O1170">
            <v>0</v>
          </cell>
          <cell r="P1170">
            <v>0</v>
          </cell>
        </row>
        <row r="1171">
          <cell r="I1171" t="str">
            <v>B060</v>
          </cell>
          <cell r="L1171" t="str">
            <v>Ruolo professionale - T.DETERMINATO- Personale dirigente - Accantonamento per ferie maturate e non godute)</v>
          </cell>
          <cell r="M1171" t="str">
            <v>€.</v>
          </cell>
        </row>
        <row r="1172">
          <cell r="I1172" t="str">
            <v>B060</v>
          </cell>
          <cell r="L1172" t="str">
            <v>Ruolo professionale - T.DETERMINATO- Personale dirigente - Oneri sociali*)</v>
          </cell>
          <cell r="M1172" t="str">
            <v>€.</v>
          </cell>
          <cell r="N1172">
            <v>0</v>
          </cell>
          <cell r="O1172">
            <v>0</v>
          </cell>
          <cell r="P1172">
            <v>0</v>
          </cell>
        </row>
        <row r="1173">
          <cell r="I1173" t="str">
            <v>B060</v>
          </cell>
          <cell r="L1173" t="str">
            <v>Ruolo professionale - T.DETERMINATO- Personale dirigente - Accantonamento a TFR)</v>
          </cell>
          <cell r="M1173" t="str">
            <v>€.</v>
          </cell>
        </row>
        <row r="1174">
          <cell r="I1174" t="str">
            <v>B060</v>
          </cell>
          <cell r="L1174" t="str">
            <v>Ruolo professionale - T.DETERMINATO- Personale dirigente - Accantonamento trattamento quiescenza e simili)</v>
          </cell>
          <cell r="M1174" t="str">
            <v>€.</v>
          </cell>
        </row>
        <row r="1175">
          <cell r="I1175" t="str">
            <v>B060</v>
          </cell>
          <cell r="L1175" t="str">
            <v>Ruolo professionale - T.DETERMINATO- Personale dirigente - Altri costi del Ruolo professionale -)</v>
          </cell>
          <cell r="M1175" t="str">
            <v>€.</v>
          </cell>
          <cell r="N1175">
            <v>0</v>
          </cell>
          <cell r="P1175">
            <v>0</v>
          </cell>
        </row>
        <row r="1176">
          <cell r="I1176" t="str">
            <v>B060</v>
          </cell>
          <cell r="L1176" t="str">
            <v>Ruolo professionale - T.ALTRO- Personale dirigente - Competenze fisse)</v>
          </cell>
          <cell r="M1176" t="str">
            <v>€.</v>
          </cell>
        </row>
        <row r="1177">
          <cell r="I1177" t="str">
            <v>B060</v>
          </cell>
          <cell r="L1177" t="str">
            <v>Ruolo professionale - T.ALTRO- Personale dirigente - Straordinario)</v>
          </cell>
          <cell r="M1177" t="str">
            <v>€.</v>
          </cell>
        </row>
        <row r="1178">
          <cell r="I1178" t="str">
            <v>B060</v>
          </cell>
          <cell r="L1178" t="str">
            <v>Ruolo professionale - T.ALTRO- Personale dirigente - Retr. Posizione)</v>
          </cell>
          <cell r="M1178" t="str">
            <v>€.</v>
          </cell>
        </row>
        <row r="1179">
          <cell r="I1179" t="str">
            <v>B060</v>
          </cell>
          <cell r="L1179" t="str">
            <v>Ruolo professionale - T.ALTRO- Personale dirigente - Indennità varie)</v>
          </cell>
          <cell r="M1179" t="str">
            <v>€.</v>
          </cell>
        </row>
        <row r="1180">
          <cell r="I1180" t="str">
            <v>B060</v>
          </cell>
          <cell r="L1180" t="str">
            <v>Ruolo professionale - T.ALTRO- Personale dirigente - Competenze Ruolo professionale - T.ALTRO- Personale comandato)</v>
          </cell>
          <cell r="M1180" t="str">
            <v>€.</v>
          </cell>
        </row>
        <row r="1181">
          <cell r="I1181" t="str">
            <v>B060</v>
          </cell>
          <cell r="L1181" t="str">
            <v>Ruolo professionale - T.ALTRO- Personale dirigente - Incentivazione (retribuzione di risultato)</v>
          </cell>
          <cell r="M1181" t="str">
            <v>€.</v>
          </cell>
        </row>
        <row r="1182">
          <cell r="I1182" t="str">
            <v>B060</v>
          </cell>
          <cell r="L1182" t="str">
            <v>Ruolo professionale - T.ALTRO- Personale dirigente - Risorse aggiuntive regionali)</v>
          </cell>
          <cell r="M1182" t="str">
            <v>€.</v>
          </cell>
        </row>
        <row r="1183">
          <cell r="I1183" t="str">
            <v>B060</v>
          </cell>
          <cell r="L1183" t="str">
            <v>Ruolo professionale - T.ALTRO- Personale dirigente - Accantonamento per ferie maturate e non godute)</v>
          </cell>
          <cell r="M1183" t="str">
            <v>€.</v>
          </cell>
        </row>
        <row r="1184">
          <cell r="I1184" t="str">
            <v>B060</v>
          </cell>
          <cell r="L1184" t="str">
            <v>Ruolo professionale - T.ALTRO- Personale dirigente - Oneri sociali*)</v>
          </cell>
          <cell r="M1184" t="str">
            <v>€.</v>
          </cell>
        </row>
        <row r="1185">
          <cell r="I1185" t="str">
            <v>B060</v>
          </cell>
          <cell r="L1185" t="str">
            <v>Ruolo professionale - T.ALTRO- Personale dirigente - Accantonamento a TFR)</v>
          </cell>
          <cell r="M1185" t="str">
            <v>€.</v>
          </cell>
          <cell r="N1185">
            <v>0</v>
          </cell>
          <cell r="P1185">
            <v>0</v>
          </cell>
        </row>
        <row r="1186">
          <cell r="I1186" t="str">
            <v>B060</v>
          </cell>
          <cell r="L1186" t="str">
            <v>Ruolo professionale - T.ALTRO- Personale dirigente - Accantonamento trattamento quiescenza e simili)</v>
          </cell>
          <cell r="M1186" t="str">
            <v>€.</v>
          </cell>
        </row>
        <row r="1187">
          <cell r="I1187" t="str">
            <v>B060</v>
          </cell>
          <cell r="L1187" t="str">
            <v>Ruolo professionale - T.ALTRO- Personale dirigente - Altri costi del Ruolo professionale -)</v>
          </cell>
          <cell r="M1187" t="str">
            <v>€.</v>
          </cell>
        </row>
        <row r="1188">
          <cell r="I1188" t="str">
            <v>B060</v>
          </cell>
          <cell r="L1188" t="str">
            <v>Ruolo professionale - T.INDETERMINATO - Personale comparto - Competenze fisse)</v>
          </cell>
          <cell r="M1188" t="str">
            <v>€.</v>
          </cell>
          <cell r="N1188">
            <v>0</v>
          </cell>
          <cell r="P1188">
            <v>0</v>
          </cell>
        </row>
        <row r="1189">
          <cell r="I1189" t="str">
            <v>B060</v>
          </cell>
          <cell r="L1189" t="str">
            <v>Ruolo professionale - T.INDETERMINATO - Personale comparto - Straordinario)</v>
          </cell>
          <cell r="M1189" t="str">
            <v>€.</v>
          </cell>
          <cell r="N1189">
            <v>0</v>
          </cell>
          <cell r="P1189">
            <v>0</v>
          </cell>
        </row>
        <row r="1190">
          <cell r="I1190" t="str">
            <v>B060</v>
          </cell>
          <cell r="L1190" t="str">
            <v>Ruolo professionale - T.INDETERMINATO - Personale comparto - Indennità varie)</v>
          </cell>
          <cell r="M1190" t="str">
            <v>€.</v>
          </cell>
          <cell r="N1190">
            <v>0</v>
          </cell>
          <cell r="P1190">
            <v>0</v>
          </cell>
        </row>
        <row r="1191">
          <cell r="I1191" t="str">
            <v>B060</v>
          </cell>
          <cell r="L1191" t="str">
            <v>Ruolo professionale - T.INDETERMINATO - Personale comparto - Incentivazione alla produttività collettiva)</v>
          </cell>
          <cell r="M1191" t="str">
            <v>€.</v>
          </cell>
          <cell r="N1191">
            <v>0</v>
          </cell>
          <cell r="P1191">
            <v>0</v>
          </cell>
        </row>
        <row r="1192">
          <cell r="I1192" t="str">
            <v>B060</v>
          </cell>
          <cell r="L1192" t="str">
            <v>Ruolo professionale - T.INDETERMINATO - Personale comparto - Competenze Ruolo professionale - Personale comandato)</v>
          </cell>
          <cell r="M1192" t="str">
            <v>€.</v>
          </cell>
          <cell r="N1192">
            <v>0</v>
          </cell>
          <cell r="O1192">
            <v>0</v>
          </cell>
          <cell r="P1192">
            <v>0</v>
          </cell>
        </row>
        <row r="1193">
          <cell r="I1193" t="str">
            <v>B060</v>
          </cell>
          <cell r="L1193" t="str">
            <v>Ruolo professionale - T.INDETERMINATO - Personale comparto - Risorse aggiuntive regionali)</v>
          </cell>
          <cell r="M1193" t="str">
            <v>€.</v>
          </cell>
          <cell r="N1193">
            <v>0</v>
          </cell>
          <cell r="P1193">
            <v>0</v>
          </cell>
        </row>
        <row r="1194">
          <cell r="I1194" t="str">
            <v>B060</v>
          </cell>
          <cell r="L1194" t="str">
            <v>Ruolo professionale - T.INDETERMINATO - Personale comparto - Accantonamento per ferie maturate e non godute)</v>
          </cell>
          <cell r="M1194" t="str">
            <v>€.</v>
          </cell>
        </row>
        <row r="1195">
          <cell r="I1195" t="str">
            <v>B060</v>
          </cell>
          <cell r="L1195" t="str">
            <v>Ruolo professionale - T.INDETERMINATO - Personale comparto - Oneri sociali*)</v>
          </cell>
          <cell r="M1195" t="str">
            <v>€.</v>
          </cell>
          <cell r="N1195">
            <v>0</v>
          </cell>
          <cell r="P1195">
            <v>0</v>
          </cell>
        </row>
        <row r="1196">
          <cell r="I1196" t="str">
            <v>B060</v>
          </cell>
          <cell r="L1196" t="str">
            <v>Ruolo professionale - T.INDETERMINATO - Personale comparto - Accantonamento a TFR)</v>
          </cell>
          <cell r="M1196" t="str">
            <v>€.</v>
          </cell>
          <cell r="N1196">
            <v>0</v>
          </cell>
          <cell r="P1196">
            <v>0</v>
          </cell>
        </row>
        <row r="1197">
          <cell r="I1197" t="str">
            <v>B060</v>
          </cell>
          <cell r="L1197" t="str">
            <v>Ruolo professionale - T.INDETERMINATO - Personale comparto - Accantonamento trattamento quiescenza e simili)</v>
          </cell>
          <cell r="M1197" t="str">
            <v>€.</v>
          </cell>
        </row>
        <row r="1198">
          <cell r="I1198" t="str">
            <v>B060</v>
          </cell>
          <cell r="L1198" t="str">
            <v>Ruolo professionale - T.INDETERMINATO - Personale comparto - Altri costi del personale)</v>
          </cell>
          <cell r="M1198" t="str">
            <v>€.</v>
          </cell>
          <cell r="N1198">
            <v>0</v>
          </cell>
          <cell r="O1198">
            <v>0</v>
          </cell>
          <cell r="P1198">
            <v>0</v>
          </cell>
        </row>
        <row r="1199">
          <cell r="I1199" t="str">
            <v>B060</v>
          </cell>
          <cell r="L1199" t="str">
            <v>Ruolo professionale - T.DETERMINATO - Personale comparto - Competenze fisse)</v>
          </cell>
          <cell r="M1199" t="str">
            <v>€.</v>
          </cell>
          <cell r="N1199">
            <v>0</v>
          </cell>
          <cell r="P1199">
            <v>0</v>
          </cell>
        </row>
        <row r="1200">
          <cell r="I1200" t="str">
            <v>B060</v>
          </cell>
          <cell r="L1200" t="str">
            <v>Ruolo professionale - T.DETERMINATO - Personale comparto - Straordinario)</v>
          </cell>
          <cell r="M1200" t="str">
            <v>€.</v>
          </cell>
          <cell r="N1200">
            <v>0</v>
          </cell>
          <cell r="P1200">
            <v>0</v>
          </cell>
        </row>
        <row r="1201">
          <cell r="I1201" t="str">
            <v>B060</v>
          </cell>
          <cell r="L1201" t="str">
            <v>Ruolo professionale - T.DETERMINATO - Personale comparto - Indennità varie)</v>
          </cell>
          <cell r="M1201" t="str">
            <v>€.</v>
          </cell>
          <cell r="N1201">
            <v>0</v>
          </cell>
          <cell r="O1201">
            <v>0</v>
          </cell>
          <cell r="P1201">
            <v>0</v>
          </cell>
        </row>
        <row r="1202">
          <cell r="I1202" t="str">
            <v>B060</v>
          </cell>
          <cell r="L1202" t="str">
            <v>Ruolo professionale - T.DETERMINATO - Personale comparto - Incentivazione alla produttività collettiva)</v>
          </cell>
          <cell r="M1202" t="str">
            <v>€.</v>
          </cell>
          <cell r="N1202">
            <v>0</v>
          </cell>
          <cell r="P1202">
            <v>0</v>
          </cell>
        </row>
        <row r="1203">
          <cell r="I1203" t="str">
            <v>B060</v>
          </cell>
          <cell r="L1203" t="str">
            <v>Ruolo professionale - T.DETERMINATO - Personale comparto - Competenze Ruolo professionale - Personale comandato)</v>
          </cell>
          <cell r="M1203" t="str">
            <v>€.</v>
          </cell>
          <cell r="N1203">
            <v>0</v>
          </cell>
          <cell r="P1203">
            <v>0</v>
          </cell>
        </row>
        <row r="1204">
          <cell r="I1204" t="str">
            <v>B060</v>
          </cell>
          <cell r="L1204" t="str">
            <v>Ruolo professionale - T.DETERMINATO - Personale comparto - Risorse aggiuntive regionali)</v>
          </cell>
          <cell r="M1204" t="str">
            <v>€.</v>
          </cell>
          <cell r="N1204">
            <v>0</v>
          </cell>
          <cell r="P1204">
            <v>0</v>
          </cell>
        </row>
        <row r="1205">
          <cell r="I1205" t="str">
            <v>B060</v>
          </cell>
          <cell r="L1205" t="str">
            <v>Ruolo professionale - T.DETERMINATO - Personale comparto - Accantonamento per ferie maturate e non godute)</v>
          </cell>
          <cell r="M1205" t="str">
            <v>€.</v>
          </cell>
        </row>
        <row r="1206">
          <cell r="I1206" t="str">
            <v>B060</v>
          </cell>
          <cell r="L1206" t="str">
            <v>Ruolo professionale - T.DETERMINATO - Personale comparto - Oneri sociali*)</v>
          </cell>
          <cell r="M1206" t="str">
            <v>€.</v>
          </cell>
          <cell r="N1206">
            <v>0</v>
          </cell>
          <cell r="P1206">
            <v>0</v>
          </cell>
        </row>
        <row r="1207">
          <cell r="I1207" t="str">
            <v>B060</v>
          </cell>
          <cell r="L1207" t="str">
            <v>Ruolo professionale - T.DETERMINATO - Personale comparto - Accantonamento a TFR)</v>
          </cell>
          <cell r="M1207" t="str">
            <v>€.</v>
          </cell>
        </row>
        <row r="1208">
          <cell r="I1208" t="str">
            <v>B060</v>
          </cell>
          <cell r="L1208" t="str">
            <v>Ruolo professionale - T.DETERMINATO - Personale comparto - Accantonamento trattamento quiescenza e simili)</v>
          </cell>
          <cell r="M1208" t="str">
            <v>€.</v>
          </cell>
        </row>
        <row r="1209">
          <cell r="I1209" t="str">
            <v>B060</v>
          </cell>
          <cell r="L1209" t="str">
            <v>Ruolo professionale - T.DETERMINATO - Personale comparto - Altri costi del personale)</v>
          </cell>
          <cell r="M1209" t="str">
            <v>€.</v>
          </cell>
          <cell r="N1209">
            <v>0</v>
          </cell>
          <cell r="P1209">
            <v>0</v>
          </cell>
        </row>
        <row r="1210">
          <cell r="L1210" t="str">
            <v>Ruolo professionale - T.ALTRO - Personale comparto - Competenze fisse)</v>
          </cell>
          <cell r="M1210" t="str">
            <v>€.</v>
          </cell>
        </row>
        <row r="1211">
          <cell r="L1211" t="str">
            <v>Ruolo professionale - T.ALTRO - Personale comparto - Straordinario)</v>
          </cell>
          <cell r="M1211" t="str">
            <v>€.</v>
          </cell>
        </row>
        <row r="1212">
          <cell r="L1212" t="str">
            <v>Ruolo professionale - T.ALTRO - Personale comparto - Indennità varie)</v>
          </cell>
          <cell r="M1212" t="str">
            <v>€.</v>
          </cell>
        </row>
        <row r="1213">
          <cell r="L1213" t="str">
            <v>Ruolo professionale - T.ALTRO - Personale comparto - Incentivazione alla produttività collettiva)</v>
          </cell>
          <cell r="M1213" t="str">
            <v>€.</v>
          </cell>
        </row>
        <row r="1214">
          <cell r="L1214" t="str">
            <v>Ruolo professionale - T.ALTRO - Personale comparto - Competenze Ruolo professionale - Personale comandato)</v>
          </cell>
          <cell r="M1214" t="str">
            <v>€.</v>
          </cell>
        </row>
        <row r="1215">
          <cell r="L1215" t="str">
            <v>Ruolo professionale - T.ALTRO - Personale comparto - Risorse aggiuntive regionali)</v>
          </cell>
          <cell r="M1215" t="str">
            <v>€.</v>
          </cell>
        </row>
        <row r="1216">
          <cell r="L1216" t="str">
            <v>Ruolo professionale - T.ALTRO - Personale comparto - Accantonamento per ferie maturate e non godute)</v>
          </cell>
          <cell r="M1216" t="str">
            <v>€.</v>
          </cell>
        </row>
        <row r="1217">
          <cell r="L1217" t="str">
            <v>Ruolo professionale - T.ALTRO - Personale comparto - Oneri sociali*)</v>
          </cell>
          <cell r="M1217" t="str">
            <v>€.</v>
          </cell>
        </row>
        <row r="1218">
          <cell r="L1218" t="str">
            <v>Ruolo professionale - T.ALTRO - Personale comparto - Accantonamento a TFR)</v>
          </cell>
          <cell r="M1218" t="str">
            <v>€.</v>
          </cell>
        </row>
        <row r="1219">
          <cell r="L1219" t="str">
            <v>Ruolo professionale - T.ALTRO - Personale comparto - Accantonamento trattamento quiescenza e simili)</v>
          </cell>
          <cell r="M1219" t="str">
            <v>€.</v>
          </cell>
        </row>
        <row r="1220">
          <cell r="L1220" t="str">
            <v>Ruolo professionale - T.ALTRO - Personale comparto - Altri costi del personale)</v>
          </cell>
          <cell r="M1220" t="str">
            <v>€.</v>
          </cell>
        </row>
        <row r="1221">
          <cell r="O1221">
            <v>0</v>
          </cell>
        </row>
        <row r="1223">
          <cell r="L1223" t="str">
            <v>B.7 Personale del ruolo tecnico - Totale</v>
          </cell>
          <cell r="M1223" t="str">
            <v>€.</v>
          </cell>
          <cell r="N1223">
            <v>537449</v>
          </cell>
          <cell r="O1223">
            <v>521852</v>
          </cell>
          <cell r="P1223">
            <v>-15597</v>
          </cell>
          <cell r="R1223">
            <v>0</v>
          </cell>
        </row>
        <row r="1225">
          <cell r="L1225" t="str">
            <v>Descrizione</v>
          </cell>
          <cell r="N1225" t="str">
            <v>Valore Netto al 31/12/2020</v>
          </cell>
          <cell r="O1225" t="str">
            <v>Valore Netto al 31/12/2021</v>
          </cell>
          <cell r="P1225" t="str">
            <v>Variazione</v>
          </cell>
          <cell r="R1225" t="str">
            <v>Prechiusura al ° trimestre 2021</v>
          </cell>
        </row>
        <row r="1226">
          <cell r="I1226" t="str">
            <v>B070</v>
          </cell>
          <cell r="L1226" t="str">
            <v>Ruolo tecnico - T.INDETERMINATO - - Personale dirigente - Competenze fisse)</v>
          </cell>
          <cell r="M1226" t="str">
            <v>€.</v>
          </cell>
          <cell r="N1226">
            <v>0</v>
          </cell>
          <cell r="O1226">
            <v>0</v>
          </cell>
          <cell r="P1226">
            <v>0</v>
          </cell>
        </row>
        <row r="1227">
          <cell r="I1227" t="str">
            <v>B070</v>
          </cell>
          <cell r="L1227" t="str">
            <v>Ruolo tecnico - T.INDETERMINATO - - Personale dirigente - Straordinario)</v>
          </cell>
          <cell r="M1227" t="str">
            <v>€.</v>
          </cell>
          <cell r="N1227">
            <v>0</v>
          </cell>
          <cell r="O1227">
            <v>0</v>
          </cell>
          <cell r="P1227">
            <v>0</v>
          </cell>
        </row>
        <row r="1228">
          <cell r="I1228" t="str">
            <v>B070</v>
          </cell>
          <cell r="L1228" t="str">
            <v>Ruolo tecnico - T.INDETERMINATO - - Personale dirigente - Retr. Posizione)</v>
          </cell>
          <cell r="M1228" t="str">
            <v>€.</v>
          </cell>
          <cell r="N1228">
            <v>0</v>
          </cell>
          <cell r="O1228">
            <v>0</v>
          </cell>
          <cell r="P1228">
            <v>0</v>
          </cell>
        </row>
        <row r="1229">
          <cell r="I1229" t="str">
            <v>B070</v>
          </cell>
          <cell r="L1229" t="str">
            <v>Ruolo tecnico - T.INDETERMINATO - - Personale dirigente - Indennità varie)</v>
          </cell>
          <cell r="M1229" t="str">
            <v>€.</v>
          </cell>
          <cell r="N1229">
            <v>0</v>
          </cell>
          <cell r="O1229">
            <v>0</v>
          </cell>
          <cell r="P1229">
            <v>0</v>
          </cell>
        </row>
        <row r="1230">
          <cell r="I1230" t="str">
            <v>B070</v>
          </cell>
          <cell r="L1230" t="str">
            <v>Ruolo tecnico - T.INDETERMINATO - - Personale dirigente - Competenze Ruolo tecnico - Personale comandato)</v>
          </cell>
          <cell r="M1230" t="str">
            <v>€.</v>
          </cell>
          <cell r="N1230">
            <v>0</v>
          </cell>
          <cell r="O1230">
            <v>0</v>
          </cell>
          <cell r="P1230">
            <v>0</v>
          </cell>
        </row>
        <row r="1231">
          <cell r="I1231" t="str">
            <v>B070</v>
          </cell>
          <cell r="L1231" t="str">
            <v>Ruolo tecnico - T.INDETERMINATO - - Personale dirigente - Incentivazione (retribuzione di risultato)</v>
          </cell>
          <cell r="M1231" t="str">
            <v>€.</v>
          </cell>
          <cell r="N1231">
            <v>0</v>
          </cell>
          <cell r="O1231">
            <v>0</v>
          </cell>
          <cell r="P1231">
            <v>0</v>
          </cell>
        </row>
        <row r="1232">
          <cell r="I1232" t="str">
            <v>B070</v>
          </cell>
          <cell r="L1232" t="str">
            <v>Ruolo tecnico - T.INDETERMINATO - - Personale dirigente - Risorse aggiuntive regionali)</v>
          </cell>
          <cell r="M1232" t="str">
            <v>€.</v>
          </cell>
          <cell r="N1232">
            <v>0</v>
          </cell>
          <cell r="O1232">
            <v>0</v>
          </cell>
          <cell r="P1232">
            <v>0</v>
          </cell>
        </row>
        <row r="1233">
          <cell r="I1233" t="str">
            <v>B070</v>
          </cell>
          <cell r="L1233" t="str">
            <v>Ruolo tecnico - T.INDETERMINATO - - Personale dirigente - Accantonamento per ferie maturate e non godute)</v>
          </cell>
          <cell r="M1233" t="str">
            <v>€.</v>
          </cell>
        </row>
        <row r="1234">
          <cell r="I1234" t="str">
            <v>B070</v>
          </cell>
          <cell r="L1234" t="str">
            <v>Ruolo tecnico - T.INDETERMINATO - - Personale dirigente - Oneri sociali*)</v>
          </cell>
          <cell r="M1234" t="str">
            <v>€.</v>
          </cell>
          <cell r="N1234">
            <v>0</v>
          </cell>
          <cell r="O1234">
            <v>0</v>
          </cell>
          <cell r="P1234">
            <v>0</v>
          </cell>
        </row>
        <row r="1235">
          <cell r="I1235" t="str">
            <v>B070</v>
          </cell>
          <cell r="L1235" t="str">
            <v>Ruolo tecnico - T.INDETERMINATO - - Personale dirigente - Accantonamento a TFR)</v>
          </cell>
          <cell r="M1235" t="str">
            <v>€.</v>
          </cell>
          <cell r="N1235">
            <v>0</v>
          </cell>
          <cell r="P1235">
            <v>0</v>
          </cell>
        </row>
        <row r="1236">
          <cell r="I1236" t="str">
            <v>B070</v>
          </cell>
          <cell r="L1236" t="str">
            <v>Ruolo tecnico - T.INDETERMINATO - - Personale dirigente - Accantonamento trattamento quiescenza e simili)</v>
          </cell>
          <cell r="M1236" t="str">
            <v>€.</v>
          </cell>
        </row>
        <row r="1237">
          <cell r="I1237" t="str">
            <v>B070</v>
          </cell>
          <cell r="L1237" t="str">
            <v>Ruolo tecnico - T.INDETERMINATO - - Personale dirigente - Altri costi del Ruolo tecnico)</v>
          </cell>
          <cell r="M1237" t="str">
            <v>€.</v>
          </cell>
          <cell r="N1237">
            <v>0</v>
          </cell>
          <cell r="P1237">
            <v>0</v>
          </cell>
        </row>
        <row r="1238">
          <cell r="I1238" t="str">
            <v>B070</v>
          </cell>
          <cell r="L1238" t="str">
            <v>Ruolo tecnico - T.DETERMINATO - - Personale dirigente - Competenze fisse)</v>
          </cell>
          <cell r="M1238" t="str">
            <v>€.</v>
          </cell>
          <cell r="N1238">
            <v>0</v>
          </cell>
          <cell r="O1238">
            <v>0</v>
          </cell>
          <cell r="P1238">
            <v>0</v>
          </cell>
        </row>
        <row r="1239">
          <cell r="I1239" t="str">
            <v>B070</v>
          </cell>
          <cell r="L1239" t="str">
            <v>Ruolo tecnico - T.DETERMINATO - - Personale dirigente - Straordinario)</v>
          </cell>
          <cell r="M1239" t="str">
            <v>€.</v>
          </cell>
          <cell r="N1239">
            <v>0</v>
          </cell>
          <cell r="O1239">
            <v>0</v>
          </cell>
          <cell r="P1239">
            <v>0</v>
          </cell>
        </row>
        <row r="1240">
          <cell r="I1240" t="str">
            <v>B070</v>
          </cell>
          <cell r="L1240" t="str">
            <v>Ruolo tecnico - T.DETERMINATO - - Personale dirigente - Retr. Posizione)</v>
          </cell>
          <cell r="M1240" t="str">
            <v>€.</v>
          </cell>
          <cell r="N1240">
            <v>0</v>
          </cell>
          <cell r="O1240">
            <v>0</v>
          </cell>
          <cell r="P1240">
            <v>0</v>
          </cell>
        </row>
        <row r="1241">
          <cell r="I1241" t="str">
            <v>B070</v>
          </cell>
          <cell r="L1241" t="str">
            <v>Ruolo tecnico - T.DETERMINATO - - Personale dirigente - Indennità varie)</v>
          </cell>
          <cell r="M1241" t="str">
            <v>€.</v>
          </cell>
          <cell r="N1241">
            <v>0</v>
          </cell>
          <cell r="P1241">
            <v>0</v>
          </cell>
        </row>
        <row r="1242">
          <cell r="I1242" t="str">
            <v>B070</v>
          </cell>
          <cell r="L1242" t="str">
            <v>Ruolo tecnico - T.DETERMINATO - - Personale dirigente - Competenze Ruolo tecnico - Personale comandato)</v>
          </cell>
          <cell r="M1242" t="str">
            <v>€.</v>
          </cell>
          <cell r="N1242">
            <v>0</v>
          </cell>
          <cell r="P1242">
            <v>0</v>
          </cell>
        </row>
        <row r="1243">
          <cell r="I1243" t="str">
            <v>B070</v>
          </cell>
          <cell r="L1243" t="str">
            <v>Ruolo tecnico - T.DETERMINATO - - Personale dirigente - Incentivazione (retribuzione di risultato)</v>
          </cell>
          <cell r="M1243" t="str">
            <v>€.</v>
          </cell>
          <cell r="N1243">
            <v>0</v>
          </cell>
          <cell r="O1243">
            <v>0</v>
          </cell>
          <cell r="P1243">
            <v>0</v>
          </cell>
        </row>
        <row r="1244">
          <cell r="I1244" t="str">
            <v>B070</v>
          </cell>
          <cell r="L1244" t="str">
            <v>Ruolo tecnico - T.DETERMINATO - - Personale dirigente - Risorse aggiuntive regionali)</v>
          </cell>
          <cell r="M1244" t="str">
            <v>€.</v>
          </cell>
          <cell r="N1244">
            <v>0</v>
          </cell>
          <cell r="O1244">
            <v>0</v>
          </cell>
          <cell r="P1244">
            <v>0</v>
          </cell>
        </row>
        <row r="1245">
          <cell r="I1245" t="str">
            <v>B070</v>
          </cell>
          <cell r="L1245" t="str">
            <v>Ruolo tecnico - T.DETERMINATO - - Personale dirigente - Accantonamento per ferie maturate e non godute)</v>
          </cell>
          <cell r="M1245" t="str">
            <v>€.</v>
          </cell>
        </row>
        <row r="1246">
          <cell r="I1246" t="str">
            <v>B070</v>
          </cell>
          <cell r="L1246" t="str">
            <v>Ruolo tecnico - T.DETERMINATO - - Personale dirigente - Oneri sociali*)</v>
          </cell>
          <cell r="M1246" t="str">
            <v>€.</v>
          </cell>
          <cell r="N1246">
            <v>0</v>
          </cell>
          <cell r="O1246">
            <v>0</v>
          </cell>
          <cell r="P1246">
            <v>0</v>
          </cell>
        </row>
        <row r="1247">
          <cell r="I1247" t="str">
            <v>B070</v>
          </cell>
          <cell r="L1247" t="str">
            <v>Ruolo tecnico - T.DETERMINATO - - Personale dirigente - Accantonamento a TFR)</v>
          </cell>
          <cell r="M1247" t="str">
            <v>€.</v>
          </cell>
          <cell r="N1247">
            <v>0</v>
          </cell>
          <cell r="P1247">
            <v>0</v>
          </cell>
        </row>
        <row r="1248">
          <cell r="I1248" t="str">
            <v>B070</v>
          </cell>
          <cell r="L1248" t="str">
            <v>Ruolo tecnico - T.DETERMINATO - - Personale dirigente - Accantonamento trattamento quiescenza e simili)</v>
          </cell>
          <cell r="M1248" t="str">
            <v>€.</v>
          </cell>
        </row>
        <row r="1249">
          <cell r="I1249" t="str">
            <v>B070</v>
          </cell>
          <cell r="L1249" t="str">
            <v>Ruolo tecnico - T.DETERMINATO - - Personale dirigente - Altri costi del Ruolo tecnico)</v>
          </cell>
          <cell r="M1249" t="str">
            <v>€.</v>
          </cell>
          <cell r="N1249">
            <v>0</v>
          </cell>
          <cell r="P1249">
            <v>0</v>
          </cell>
        </row>
        <row r="1250">
          <cell r="I1250" t="str">
            <v>B070</v>
          </cell>
          <cell r="L1250" t="str">
            <v>Ruolo tecnico - ALTRO - - Personale dirigente - Competenze fisse)</v>
          </cell>
          <cell r="M1250" t="str">
            <v>€.</v>
          </cell>
        </row>
        <row r="1251">
          <cell r="I1251" t="str">
            <v>B070</v>
          </cell>
          <cell r="L1251" t="str">
            <v>Ruolo tecnico - ALTRO - - Personale dirigente - Straordinario)</v>
          </cell>
          <cell r="M1251" t="str">
            <v>€.</v>
          </cell>
        </row>
        <row r="1252">
          <cell r="I1252" t="str">
            <v>B070</v>
          </cell>
          <cell r="L1252" t="str">
            <v>Ruolo tecnico - ALTRO - - Personale dirigente - Retr. Posizione)</v>
          </cell>
          <cell r="M1252" t="str">
            <v>€.</v>
          </cell>
        </row>
        <row r="1253">
          <cell r="I1253" t="str">
            <v>B070</v>
          </cell>
          <cell r="L1253" t="str">
            <v>Ruolo tecnico - ALTRO - - Personale dirigente - Indennità varie)</v>
          </cell>
          <cell r="M1253" t="str">
            <v>€.</v>
          </cell>
        </row>
        <row r="1254">
          <cell r="I1254" t="str">
            <v>B070</v>
          </cell>
          <cell r="L1254" t="str">
            <v>Ruolo tecnico - ALTRO - - Personale dirigente - Competenze Ruolo tecnico - Personale comandato)</v>
          </cell>
          <cell r="M1254" t="str">
            <v>€.</v>
          </cell>
        </row>
        <row r="1255">
          <cell r="I1255" t="str">
            <v>B070</v>
          </cell>
          <cell r="L1255" t="str">
            <v>Ruolo tecnico - ALTRO - - Personale dirigente - Incentivazione (retribuzione di risultato)</v>
          </cell>
          <cell r="M1255" t="str">
            <v>€.</v>
          </cell>
        </row>
        <row r="1256">
          <cell r="I1256" t="str">
            <v>B070</v>
          </cell>
          <cell r="L1256" t="str">
            <v>Ruolo tecnico - ALTRO - - Personale dirigente - Risorse aggiuntive regionali)</v>
          </cell>
          <cell r="M1256" t="str">
            <v>€.</v>
          </cell>
        </row>
        <row r="1257">
          <cell r="I1257" t="str">
            <v>B070</v>
          </cell>
          <cell r="L1257" t="str">
            <v>Ruolo tecnico - ALTRO - - Personale dirigente - Accantonamento per ferie maturate e non godute)</v>
          </cell>
          <cell r="M1257" t="str">
            <v>€.</v>
          </cell>
        </row>
        <row r="1258">
          <cell r="I1258" t="str">
            <v>B070</v>
          </cell>
          <cell r="L1258" t="str">
            <v>Ruolo tecnico - ALTRO - - Personale dirigente - Oneri sociali*)</v>
          </cell>
          <cell r="M1258" t="str">
            <v>€.</v>
          </cell>
        </row>
        <row r="1259">
          <cell r="I1259" t="str">
            <v>B070</v>
          </cell>
          <cell r="L1259" t="str">
            <v>Ruolo tecnico - ALTRO - - Personale dirigente - Accantonamento a TFR)</v>
          </cell>
          <cell r="M1259" t="str">
            <v>€.</v>
          </cell>
        </row>
        <row r="1260">
          <cell r="I1260" t="str">
            <v>B070</v>
          </cell>
          <cell r="L1260" t="str">
            <v>Ruolo tecnico - ALTRO - - Personale dirigente - Accantonamento trattamento quiescenza e simili)</v>
          </cell>
          <cell r="M1260" t="str">
            <v>€.</v>
          </cell>
        </row>
        <row r="1261">
          <cell r="I1261" t="str">
            <v>B070</v>
          </cell>
          <cell r="L1261" t="str">
            <v>Ruolo tecnico - ALTRO - - Personale dirigente - Altri costi del Ruolo tecnico)</v>
          </cell>
          <cell r="M1261" t="str">
            <v>€.</v>
          </cell>
        </row>
        <row r="1262">
          <cell r="I1262" t="str">
            <v>B070</v>
          </cell>
          <cell r="L1262" t="str">
            <v>Ruolo tecnico - T.INDETERMINATO - - Personale comparto - Competenze fisse)</v>
          </cell>
          <cell r="M1262" t="str">
            <v>€.</v>
          </cell>
          <cell r="N1262">
            <v>383016</v>
          </cell>
          <cell r="O1262">
            <v>363478</v>
          </cell>
          <cell r="P1262">
            <v>-19538</v>
          </cell>
        </row>
        <row r="1263">
          <cell r="I1263" t="str">
            <v>B070</v>
          </cell>
          <cell r="L1263" t="str">
            <v>Ruolo tecnico - T.INDETERMINATO - - Personale comparto - Straordinario)</v>
          </cell>
          <cell r="M1263" t="str">
            <v>€.</v>
          </cell>
          <cell r="N1263">
            <v>11593</v>
          </cell>
          <cell r="O1263">
            <v>3955</v>
          </cell>
          <cell r="P1263">
            <v>-7638</v>
          </cell>
        </row>
        <row r="1264">
          <cell r="I1264" t="str">
            <v>B070</v>
          </cell>
          <cell r="L1264" t="str">
            <v>Ruolo tecnico - T.INDETERMINATO - - Personale comparto - Indennità varie)</v>
          </cell>
          <cell r="M1264" t="str">
            <v>€.</v>
          </cell>
          <cell r="N1264">
            <v>822</v>
          </cell>
          <cell r="O1264">
            <v>827</v>
          </cell>
          <cell r="P1264">
            <v>5</v>
          </cell>
        </row>
        <row r="1265">
          <cell r="I1265" t="str">
            <v>B070</v>
          </cell>
          <cell r="L1265" t="str">
            <v>Ruolo tecnico - T.INDETERMINATO - - Personale comparto - Incentivazione alla produttività collettiva)</v>
          </cell>
          <cell r="M1265" t="str">
            <v>€.</v>
          </cell>
          <cell r="N1265">
            <v>16359</v>
          </cell>
          <cell r="O1265">
            <v>9839</v>
          </cell>
          <cell r="P1265">
            <v>-6520</v>
          </cell>
        </row>
        <row r="1266">
          <cell r="I1266" t="str">
            <v>B070</v>
          </cell>
          <cell r="L1266" t="str">
            <v>Ruolo tecnico - T.INDETERMINATO - - Personale comparto - Competenze Ruolo tecnico -  Personale comandato)</v>
          </cell>
          <cell r="M1266" t="str">
            <v>€.</v>
          </cell>
          <cell r="N1266">
            <v>0</v>
          </cell>
          <cell r="O1266">
            <v>0</v>
          </cell>
          <cell r="P1266">
            <v>0</v>
          </cell>
        </row>
        <row r="1267">
          <cell r="I1267" t="str">
            <v>B070</v>
          </cell>
          <cell r="L1267" t="str">
            <v>Ruolo tecnico - T.INDETERMINATO - - Personale comparto - Risorse aggiuntive regionali)</v>
          </cell>
          <cell r="M1267" t="str">
            <v>€.</v>
          </cell>
          <cell r="N1267">
            <v>9051</v>
          </cell>
          <cell r="O1267">
            <v>9224</v>
          </cell>
          <cell r="P1267">
            <v>173</v>
          </cell>
        </row>
        <row r="1268">
          <cell r="I1268" t="str">
            <v>B070</v>
          </cell>
          <cell r="L1268" t="str">
            <v>Ruolo tecnico - T.INDETERMINATO - - Personale comparto - Accantonamento per ferie maturate e non godute)</v>
          </cell>
          <cell r="M1268" t="str">
            <v>€.</v>
          </cell>
        </row>
        <row r="1269">
          <cell r="I1269" t="str">
            <v>B070</v>
          </cell>
          <cell r="L1269" t="str">
            <v>Ruolo tecnico - T.INDETERMINATO - - Personale comparto - Oneri sociali*)</v>
          </cell>
          <cell r="M1269" t="str">
            <v>€.</v>
          </cell>
          <cell r="N1269">
            <v>114381</v>
          </cell>
          <cell r="O1269">
            <v>105765</v>
          </cell>
          <cell r="P1269">
            <v>-8616</v>
          </cell>
        </row>
        <row r="1270">
          <cell r="I1270" t="str">
            <v>B070</v>
          </cell>
          <cell r="L1270" t="str">
            <v>Ruolo tecnico - T.INDETERMINATO - - Personale comparto - Accantonamento a TFR)</v>
          </cell>
          <cell r="M1270" t="str">
            <v>€.</v>
          </cell>
          <cell r="N1270">
            <v>0</v>
          </cell>
          <cell r="O1270">
            <v>0</v>
          </cell>
          <cell r="P1270">
            <v>0</v>
          </cell>
          <cell r="R1270">
            <v>0</v>
          </cell>
        </row>
        <row r="1271">
          <cell r="I1271" t="str">
            <v>B070</v>
          </cell>
          <cell r="L1271" t="str">
            <v>Ruolo tecnico - T.INDETERMINATO - - Personale comparto - Accantonamento trattamento quiescenza e simili)</v>
          </cell>
          <cell r="M1271" t="str">
            <v>€.</v>
          </cell>
        </row>
        <row r="1272">
          <cell r="I1272" t="str">
            <v>B070</v>
          </cell>
          <cell r="L1272" t="str">
            <v>Ruolo tecnico - T.INDETERMINATO - - Personale comparto - Altri costi del personale)</v>
          </cell>
          <cell r="M1272" t="str">
            <v>€.</v>
          </cell>
          <cell r="N1272">
            <v>2227</v>
          </cell>
          <cell r="O1272">
            <v>4696</v>
          </cell>
          <cell r="P1272">
            <v>2469</v>
          </cell>
        </row>
        <row r="1273">
          <cell r="I1273" t="str">
            <v>B070</v>
          </cell>
          <cell r="L1273" t="str">
            <v>Ruolo tecnico - T.DETERMINATO - - Personale comparto - Competenze fisse)</v>
          </cell>
          <cell r="M1273" t="str">
            <v>€.</v>
          </cell>
          <cell r="N1273">
            <v>0</v>
          </cell>
          <cell r="O1273">
            <v>16934</v>
          </cell>
          <cell r="P1273">
            <v>16934</v>
          </cell>
        </row>
        <row r="1274">
          <cell r="I1274" t="str">
            <v>B070</v>
          </cell>
          <cell r="L1274" t="str">
            <v>Ruolo tecnico - T.DETERMINATO - - Personale comparto - Straordinario)</v>
          </cell>
          <cell r="M1274" t="str">
            <v>€.</v>
          </cell>
          <cell r="N1274">
            <v>0</v>
          </cell>
          <cell r="O1274">
            <v>614</v>
          </cell>
          <cell r="P1274">
            <v>614</v>
          </cell>
        </row>
        <row r="1275">
          <cell r="I1275" t="str">
            <v>B070</v>
          </cell>
          <cell r="L1275" t="str">
            <v>Ruolo tecnico - T.DETERMINATO - - Personale comparto - Indennità varie)</v>
          </cell>
          <cell r="M1275" t="str">
            <v>€.</v>
          </cell>
          <cell r="N1275">
            <v>0</v>
          </cell>
          <cell r="O1275">
            <v>103</v>
          </cell>
          <cell r="P1275">
            <v>103</v>
          </cell>
        </row>
        <row r="1276">
          <cell r="I1276" t="str">
            <v>B070</v>
          </cell>
          <cell r="L1276" t="str">
            <v>Ruolo tecnico - T.DETERMINATO - - Personale comparto - Incentivazione alla produttività collettiva)</v>
          </cell>
          <cell r="M1276" t="str">
            <v>€.</v>
          </cell>
          <cell r="N1276">
            <v>0</v>
          </cell>
          <cell r="O1276">
            <v>473</v>
          </cell>
          <cell r="P1276">
            <v>473</v>
          </cell>
        </row>
        <row r="1277">
          <cell r="I1277" t="str">
            <v>B070</v>
          </cell>
          <cell r="L1277" t="str">
            <v>Ruolo tecnico - T.DETERMINATO - - Personale comparto - Competenze Ruolo tecnico -  Personale comandato)</v>
          </cell>
          <cell r="M1277" t="str">
            <v>€.</v>
          </cell>
          <cell r="N1277">
            <v>0</v>
          </cell>
          <cell r="P1277">
            <v>0</v>
          </cell>
        </row>
        <row r="1278">
          <cell r="I1278" t="str">
            <v>B070</v>
          </cell>
          <cell r="L1278" t="str">
            <v>Ruolo tecnico - T.DETERMINATO - - Personale comparto - Risorse aggiuntive regionali)</v>
          </cell>
          <cell r="M1278" t="str">
            <v>€.</v>
          </cell>
          <cell r="N1278">
            <v>0</v>
          </cell>
          <cell r="O1278">
            <v>537</v>
          </cell>
          <cell r="P1278">
            <v>537</v>
          </cell>
        </row>
        <row r="1279">
          <cell r="I1279" t="str">
            <v>B070</v>
          </cell>
          <cell r="L1279" t="str">
            <v>Ruolo tecnico - T.DETERMINATO - - Personale comparto - Accantonamento per ferie maturate e non godute)</v>
          </cell>
          <cell r="M1279" t="str">
            <v>€.</v>
          </cell>
        </row>
        <row r="1280">
          <cell r="I1280" t="str">
            <v>B070</v>
          </cell>
          <cell r="L1280" t="str">
            <v>Ruolo tecnico - T.DETERMINATO - - Personale comparto - Oneri sociali*)</v>
          </cell>
          <cell r="M1280" t="str">
            <v>€.</v>
          </cell>
          <cell r="N1280">
            <v>0</v>
          </cell>
          <cell r="O1280">
            <v>5407</v>
          </cell>
          <cell r="P1280">
            <v>5407</v>
          </cell>
        </row>
        <row r="1281">
          <cell r="I1281" t="str">
            <v>B070</v>
          </cell>
          <cell r="L1281" t="str">
            <v>Ruolo tecnico - T.DETERMINATO - - Personale comparto - Accantonamento a TFR)</v>
          </cell>
          <cell r="M1281" t="str">
            <v>€.</v>
          </cell>
          <cell r="N1281">
            <v>0</v>
          </cell>
          <cell r="P1281">
            <v>0</v>
          </cell>
        </row>
        <row r="1282">
          <cell r="I1282" t="str">
            <v>B070</v>
          </cell>
          <cell r="L1282" t="str">
            <v>Ruolo tecnico - T.DETERMINATO - - Personale comparto - Accantonamento trattamento quiescenza e simili)</v>
          </cell>
          <cell r="M1282" t="str">
            <v>€.</v>
          </cell>
        </row>
        <row r="1283">
          <cell r="I1283" t="str">
            <v>B070</v>
          </cell>
          <cell r="L1283" t="str">
            <v>Ruolo tecnico - T.DETERMINATO - - Personale comparto - Altri costi del personale)</v>
          </cell>
          <cell r="M1283" t="str">
            <v>€.</v>
          </cell>
          <cell r="N1283">
            <v>0</v>
          </cell>
          <cell r="O1283">
            <v>0</v>
          </cell>
          <cell r="P1283">
            <v>0</v>
          </cell>
        </row>
        <row r="1284">
          <cell r="I1284" t="str">
            <v>B070</v>
          </cell>
          <cell r="L1284" t="str">
            <v>Ruolo tecnico - ALTRO - - Personale comparto - Competenze fisse)</v>
          </cell>
          <cell r="M1284" t="str">
            <v>€.</v>
          </cell>
          <cell r="N1284">
            <v>0</v>
          </cell>
          <cell r="P1284">
            <v>0</v>
          </cell>
        </row>
        <row r="1285">
          <cell r="I1285" t="str">
            <v>B070</v>
          </cell>
          <cell r="L1285" t="str">
            <v>Ruolo tecnico - ALTRO - - Personale comparto - Straordinario)</v>
          </cell>
          <cell r="M1285" t="str">
            <v>€.</v>
          </cell>
        </row>
        <row r="1286">
          <cell r="I1286" t="str">
            <v>B070</v>
          </cell>
          <cell r="L1286" t="str">
            <v>Ruolo tecnico - ALTRO - - Personale comparto - Indennità varie)</v>
          </cell>
          <cell r="M1286" t="str">
            <v>€.</v>
          </cell>
        </row>
        <row r="1287">
          <cell r="I1287" t="str">
            <v>B070</v>
          </cell>
          <cell r="L1287" t="str">
            <v>Ruolo tecnico - ALTRO - - Personale comparto - Incentivazione alla produttività collettiva)</v>
          </cell>
          <cell r="M1287" t="str">
            <v>€.</v>
          </cell>
          <cell r="N1287">
            <v>0</v>
          </cell>
          <cell r="P1287">
            <v>0</v>
          </cell>
        </row>
        <row r="1288">
          <cell r="I1288" t="str">
            <v>B070</v>
          </cell>
          <cell r="L1288" t="str">
            <v>Ruolo tecnico - ALTRO - - Personale comparto - Competenze Ruolo tecnico - Personale comandato)</v>
          </cell>
          <cell r="M1288" t="str">
            <v>€.</v>
          </cell>
        </row>
        <row r="1289">
          <cell r="I1289" t="str">
            <v>B070</v>
          </cell>
          <cell r="L1289" t="str">
            <v>Ruolo tecnico - ALTRO - - Personale comparto - Risorse aggiuntive regionali)</v>
          </cell>
          <cell r="M1289" t="str">
            <v>€.</v>
          </cell>
          <cell r="N1289">
            <v>0</v>
          </cell>
          <cell r="P1289">
            <v>0</v>
          </cell>
        </row>
        <row r="1290">
          <cell r="I1290" t="str">
            <v>B070</v>
          </cell>
          <cell r="L1290" t="str">
            <v>Ruolo tecnico - ALTRO - - Personale comparto - Accantonamento per ferie maturate e non godute)</v>
          </cell>
          <cell r="M1290" t="str">
            <v>€.</v>
          </cell>
        </row>
        <row r="1291">
          <cell r="I1291" t="str">
            <v>B070</v>
          </cell>
          <cell r="L1291" t="str">
            <v>Ruolo tecnico - ALTRO - - Personale comparto - Oneri sociali*)</v>
          </cell>
          <cell r="M1291" t="str">
            <v>€.</v>
          </cell>
          <cell r="N1291">
            <v>0</v>
          </cell>
          <cell r="P1291">
            <v>0</v>
          </cell>
        </row>
        <row r="1292">
          <cell r="I1292" t="str">
            <v>B070</v>
          </cell>
          <cell r="L1292" t="str">
            <v>Ruolo tecnico - ALTRO - - Personale comparto - Accantonamento a TFR)</v>
          </cell>
          <cell r="M1292" t="str">
            <v>€.</v>
          </cell>
          <cell r="N1292">
            <v>0</v>
          </cell>
          <cell r="P1292">
            <v>0</v>
          </cell>
        </row>
        <row r="1293">
          <cell r="I1293" t="str">
            <v>B070</v>
          </cell>
          <cell r="L1293" t="str">
            <v>Ruolo tecnico - ALTRO - - Personale comparto - Accantonamento trattamento quiescenza e simili)</v>
          </cell>
          <cell r="M1293" t="str">
            <v>€.</v>
          </cell>
        </row>
        <row r="1294">
          <cell r="I1294" t="str">
            <v>B070</v>
          </cell>
          <cell r="L1294" t="str">
            <v>Ruolo tecnico - ALTRO - - Personale comparto - Altri costi del personale)</v>
          </cell>
          <cell r="M1294" t="str">
            <v>€.</v>
          </cell>
          <cell r="N1294">
            <v>0</v>
          </cell>
          <cell r="P1294">
            <v>0</v>
          </cell>
        </row>
        <row r="1297">
          <cell r="L1297" t="str">
            <v>B.8 Personale del ruolo amministrativo - Totale</v>
          </cell>
          <cell r="M1297" t="str">
            <v>€.</v>
          </cell>
          <cell r="N1297">
            <v>4398223</v>
          </cell>
          <cell r="O1297">
            <v>4634280</v>
          </cell>
          <cell r="P1297">
            <v>236057</v>
          </cell>
          <cell r="R1297">
            <v>0</v>
          </cell>
        </row>
        <row r="1299">
          <cell r="L1299" t="str">
            <v>Descrizione</v>
          </cell>
          <cell r="N1299" t="str">
            <v>Valore Netto al 31/12/2020</v>
          </cell>
          <cell r="O1299" t="str">
            <v>Valore Netto al 31/12/2021</v>
          </cell>
          <cell r="P1299" t="str">
            <v>Variazione</v>
          </cell>
          <cell r="R1299" t="str">
            <v>Prechiusura al ° trimestre 2021</v>
          </cell>
        </row>
        <row r="1300">
          <cell r="I1300" t="str">
            <v>B080</v>
          </cell>
          <cell r="L1300" t="str">
            <v>Ruolo amministrativo - T.INDETERMINATO - Personale dirigente - Competenze fisse)</v>
          </cell>
          <cell r="M1300" t="str">
            <v>€.</v>
          </cell>
          <cell r="N1300">
            <v>244007</v>
          </cell>
          <cell r="O1300">
            <v>244584</v>
          </cell>
          <cell r="P1300">
            <v>577</v>
          </cell>
        </row>
        <row r="1301">
          <cell r="I1301" t="str">
            <v>B080</v>
          </cell>
          <cell r="L1301" t="str">
            <v>Ruolo amministrativo - T.INDETERMINATO - Personale dirigente - Straordinario)</v>
          </cell>
          <cell r="M1301" t="str">
            <v>€.</v>
          </cell>
          <cell r="N1301">
            <v>0</v>
          </cell>
          <cell r="O1301">
            <v>0</v>
          </cell>
          <cell r="P1301">
            <v>0</v>
          </cell>
        </row>
        <row r="1302">
          <cell r="I1302" t="str">
            <v>B080</v>
          </cell>
          <cell r="L1302" t="str">
            <v>Ruolo amministrativo - T.INDETERMINATO - Personale dirigente - Retr. Posizione)</v>
          </cell>
          <cell r="M1302" t="str">
            <v>€.</v>
          </cell>
          <cell r="N1302">
            <v>159602</v>
          </cell>
          <cell r="O1302">
            <v>172064</v>
          </cell>
          <cell r="P1302">
            <v>12462</v>
          </cell>
        </row>
        <row r="1303">
          <cell r="I1303" t="str">
            <v>B080</v>
          </cell>
          <cell r="L1303" t="str">
            <v>Ruolo amministrativo - T.INDETERMINATO - Personale dirigente - Indennità varie)</v>
          </cell>
          <cell r="M1303" t="str">
            <v>€.</v>
          </cell>
          <cell r="N1303">
            <v>2434</v>
          </cell>
          <cell r="O1303">
            <v>0</v>
          </cell>
          <cell r="P1303">
            <v>-2434</v>
          </cell>
        </row>
        <row r="1304">
          <cell r="I1304" t="str">
            <v>B080</v>
          </cell>
          <cell r="L1304" t="str">
            <v>Ruolo amministrativo - T.INDETERMINATO - Personale dirigente - Competenze Ruolo amministrativo - T.INDETERMINATO - Personale comandato)</v>
          </cell>
          <cell r="M1304" t="str">
            <v>€.</v>
          </cell>
          <cell r="N1304">
            <v>0</v>
          </cell>
          <cell r="O1304">
            <v>0</v>
          </cell>
          <cell r="P1304">
            <v>0</v>
          </cell>
        </row>
        <row r="1305">
          <cell r="I1305" t="str">
            <v>B080</v>
          </cell>
          <cell r="L1305" t="str">
            <v>Ruolo amministrativo - T.INDETERMINATO - Personale dirigente - Incentivazione (retribuzione di risultato)</v>
          </cell>
          <cell r="M1305" t="str">
            <v>€.</v>
          </cell>
          <cell r="N1305">
            <v>42578</v>
          </cell>
          <cell r="O1305">
            <v>44159</v>
          </cell>
          <cell r="P1305">
            <v>1581</v>
          </cell>
        </row>
        <row r="1306">
          <cell r="I1306" t="str">
            <v>B080</v>
          </cell>
          <cell r="L1306" t="str">
            <v>Ruolo amministrativo - T.INDETERMINATO - Personale dirigente - Risorse aggiuntive regionali)</v>
          </cell>
          <cell r="M1306" t="str">
            <v>€.</v>
          </cell>
          <cell r="N1306">
            <v>4890</v>
          </cell>
          <cell r="O1306">
            <v>4986</v>
          </cell>
          <cell r="P1306">
            <v>96</v>
          </cell>
        </row>
        <row r="1307">
          <cell r="I1307" t="str">
            <v>B080</v>
          </cell>
          <cell r="L1307" t="str">
            <v>Ruolo amministrativo - T.INDETERMINATO - Personale dirigente - Accantonamento per ferie maturate e non godute)</v>
          </cell>
          <cell r="M1307" t="str">
            <v>€.</v>
          </cell>
        </row>
        <row r="1308">
          <cell r="I1308" t="str">
            <v>B080</v>
          </cell>
          <cell r="L1308" t="str">
            <v>Ruolo amministrativo - T.INDETERMINATO - Personale dirigente - Oneri sociali*)</v>
          </cell>
          <cell r="M1308" t="str">
            <v>€.</v>
          </cell>
          <cell r="N1308">
            <v>123164</v>
          </cell>
          <cell r="O1308">
            <v>126588</v>
          </cell>
          <cell r="P1308">
            <v>3424</v>
          </cell>
        </row>
        <row r="1309">
          <cell r="I1309" t="str">
            <v>B080</v>
          </cell>
          <cell r="L1309" t="str">
            <v>Ruolo amministrativo - T.INDETERMINATO - Personale dirigente - Accantonamento a TFR)</v>
          </cell>
          <cell r="M1309" t="str">
            <v>€.</v>
          </cell>
          <cell r="N1309">
            <v>0</v>
          </cell>
          <cell r="P1309">
            <v>0</v>
          </cell>
        </row>
        <row r="1310">
          <cell r="I1310" t="str">
            <v>B080</v>
          </cell>
          <cell r="L1310" t="str">
            <v>Ruolo amministrativo - T.INDETERMINATO - Personale dirigente - Accantonamento trattamento quiescenza e simili)</v>
          </cell>
          <cell r="M1310" t="str">
            <v>€.</v>
          </cell>
        </row>
        <row r="1311">
          <cell r="I1311" t="str">
            <v>B080</v>
          </cell>
          <cell r="L1311" t="str">
            <v>Ruolo amministrativo - T.INDETERMINATO - Personale dirigente - Altri costi del Ruolo amministrativo)</v>
          </cell>
          <cell r="M1311" t="str">
            <v>€.</v>
          </cell>
          <cell r="N1311">
            <v>115</v>
          </cell>
          <cell r="O1311">
            <v>0</v>
          </cell>
          <cell r="P1311">
            <v>-115</v>
          </cell>
        </row>
        <row r="1312">
          <cell r="I1312" t="str">
            <v>B080</v>
          </cell>
          <cell r="L1312" t="str">
            <v>Ruolo amministrativo - T.DETERMINATO - Personale dirigente - Competenze fisse)</v>
          </cell>
          <cell r="M1312" t="str">
            <v>€.</v>
          </cell>
          <cell r="N1312">
            <v>0</v>
          </cell>
          <cell r="O1312">
            <v>0</v>
          </cell>
          <cell r="P1312">
            <v>0</v>
          </cell>
        </row>
        <row r="1313">
          <cell r="I1313" t="str">
            <v>B080</v>
          </cell>
          <cell r="L1313" t="str">
            <v>Ruolo amministrativo - T.DETERMINATO - Personale dirigente - Straordinario)</v>
          </cell>
          <cell r="M1313" t="str">
            <v>€.</v>
          </cell>
          <cell r="N1313">
            <v>0</v>
          </cell>
          <cell r="P1313">
            <v>0</v>
          </cell>
        </row>
        <row r="1314">
          <cell r="I1314" t="str">
            <v>B080</v>
          </cell>
          <cell r="L1314" t="str">
            <v>Ruolo amministrativo - T.DETERMINATO - Personale dirigente - Retr. Posizione)</v>
          </cell>
          <cell r="M1314" t="str">
            <v>€.</v>
          </cell>
          <cell r="N1314">
            <v>0</v>
          </cell>
          <cell r="O1314">
            <v>0</v>
          </cell>
          <cell r="P1314">
            <v>0</v>
          </cell>
        </row>
        <row r="1315">
          <cell r="I1315" t="str">
            <v>B080</v>
          </cell>
          <cell r="L1315" t="str">
            <v>Ruolo amministrativo - T.DETERMINATO - Personale dirigente - Indennità varie)</v>
          </cell>
          <cell r="M1315" t="str">
            <v>€.</v>
          </cell>
          <cell r="N1315">
            <v>0</v>
          </cell>
          <cell r="P1315">
            <v>0</v>
          </cell>
        </row>
        <row r="1316">
          <cell r="I1316" t="str">
            <v>B080</v>
          </cell>
          <cell r="L1316" t="str">
            <v>Ruolo amministrativo - T.DETERMINATO - Personale dirigente - Competenze Ruolo amministrativo - T.DETERMINATO - Personale comandato)</v>
          </cell>
          <cell r="M1316" t="str">
            <v>€.</v>
          </cell>
          <cell r="N1316">
            <v>0</v>
          </cell>
          <cell r="P1316">
            <v>0</v>
          </cell>
        </row>
        <row r="1317">
          <cell r="I1317" t="str">
            <v>B080</v>
          </cell>
          <cell r="L1317" t="str">
            <v>Ruolo amministrativo - T.DETERMINATO - Personale dirigente - Incentivazione (retribuzione di risultato)</v>
          </cell>
          <cell r="M1317" t="str">
            <v>€.</v>
          </cell>
          <cell r="N1317">
            <v>0</v>
          </cell>
          <cell r="O1317">
            <v>0</v>
          </cell>
          <cell r="P1317">
            <v>0</v>
          </cell>
        </row>
        <row r="1318">
          <cell r="I1318" t="str">
            <v>B080</v>
          </cell>
          <cell r="L1318" t="str">
            <v>Ruolo amministrativo - T.DETERMINATO - Personale dirigente - Risorse aggiuntive regionali)</v>
          </cell>
          <cell r="M1318" t="str">
            <v>€.</v>
          </cell>
          <cell r="N1318">
            <v>0</v>
          </cell>
          <cell r="O1318">
            <v>0</v>
          </cell>
          <cell r="P1318">
            <v>0</v>
          </cell>
        </row>
        <row r="1319">
          <cell r="I1319" t="str">
            <v>B080</v>
          </cell>
          <cell r="L1319" t="str">
            <v>Ruolo amministrativo - T.DETERMINATO - Personale dirigente - Accantonamento per ferie maturate e non godute)</v>
          </cell>
          <cell r="M1319" t="str">
            <v>€.</v>
          </cell>
        </row>
        <row r="1320">
          <cell r="I1320" t="str">
            <v>B080</v>
          </cell>
          <cell r="L1320" t="str">
            <v>Ruolo amministrativo - T.DETERMINATO - Personale dirigente - Oneri sociali*)</v>
          </cell>
          <cell r="M1320" t="str">
            <v>€.</v>
          </cell>
          <cell r="N1320">
            <v>0</v>
          </cell>
          <cell r="O1320">
            <v>0</v>
          </cell>
          <cell r="P1320">
            <v>0</v>
          </cell>
        </row>
        <row r="1321">
          <cell r="I1321" t="str">
            <v>B080</v>
          </cell>
          <cell r="L1321" t="str">
            <v>Ruolo amministrativo - T.DETERMINATO - Personale dirigente - Accantonamento a TFR)</v>
          </cell>
          <cell r="M1321" t="str">
            <v>€.</v>
          </cell>
          <cell r="N1321">
            <v>0</v>
          </cell>
          <cell r="P1321">
            <v>0</v>
          </cell>
        </row>
        <row r="1322">
          <cell r="I1322" t="str">
            <v>B080</v>
          </cell>
          <cell r="L1322" t="str">
            <v>Ruolo amministrativo - T.DETERMINATO - Personale dirigente - Accantonamento trattamento quiescenza e simili)</v>
          </cell>
          <cell r="M1322" t="str">
            <v>€.</v>
          </cell>
        </row>
        <row r="1323">
          <cell r="I1323" t="str">
            <v>B080</v>
          </cell>
          <cell r="L1323" t="str">
            <v>Ruolo amministrativo - T.DETERMINATO - Personale dirigente - Altri costi del Ruolo amministrativo)</v>
          </cell>
          <cell r="M1323" t="str">
            <v>€.</v>
          </cell>
          <cell r="N1323">
            <v>0</v>
          </cell>
          <cell r="P1323">
            <v>0</v>
          </cell>
        </row>
        <row r="1324">
          <cell r="I1324" t="str">
            <v>B080</v>
          </cell>
          <cell r="L1324" t="str">
            <v>Ruolo amministrativo - ALTRO - Personale dirigente - Competenze fisse)</v>
          </cell>
          <cell r="M1324" t="str">
            <v>€.</v>
          </cell>
        </row>
        <row r="1325">
          <cell r="I1325" t="str">
            <v>B080</v>
          </cell>
          <cell r="L1325" t="str">
            <v>Ruolo amministrativo - ALTRO - Personale dirigente - Straordinario)</v>
          </cell>
          <cell r="M1325" t="str">
            <v>€.</v>
          </cell>
        </row>
        <row r="1326">
          <cell r="I1326" t="str">
            <v>B080</v>
          </cell>
          <cell r="L1326" t="str">
            <v>Ruolo amministrativo - ALTRO - Personale dirigente - Retr. Posizione)</v>
          </cell>
          <cell r="M1326" t="str">
            <v>€.</v>
          </cell>
        </row>
        <row r="1327">
          <cell r="I1327" t="str">
            <v>B080</v>
          </cell>
          <cell r="L1327" t="str">
            <v>Ruolo amministrativo - ALTRO - Personale dirigente - Indennità varie)</v>
          </cell>
          <cell r="M1327" t="str">
            <v>€.</v>
          </cell>
        </row>
        <row r="1328">
          <cell r="I1328" t="str">
            <v>B080</v>
          </cell>
          <cell r="L1328" t="str">
            <v>Ruolo amministrativo - ALTRO - Personale dirigente - Competenze Ruolo amministrativo - ALTRO - Personale comandato)</v>
          </cell>
          <cell r="M1328" t="str">
            <v>€.</v>
          </cell>
        </row>
        <row r="1329">
          <cell r="I1329" t="str">
            <v>B080</v>
          </cell>
          <cell r="L1329" t="str">
            <v>Ruolo amministrativo - ALTRO - Personale dirigente - Incentivazione (retribuzione di risultato)</v>
          </cell>
          <cell r="M1329" t="str">
            <v>€.</v>
          </cell>
        </row>
        <row r="1330">
          <cell r="I1330" t="str">
            <v>B080</v>
          </cell>
          <cell r="L1330" t="str">
            <v>Ruolo amministrativo - ALTRO - Personale dirigente - Risorse aggiuntive regionali)</v>
          </cell>
          <cell r="M1330" t="str">
            <v>€.</v>
          </cell>
        </row>
        <row r="1331">
          <cell r="I1331" t="str">
            <v>B080</v>
          </cell>
          <cell r="L1331" t="str">
            <v>Ruolo amministrativo - ALTRO - Personale dirigente - Accantonamento per ferie maturate e non godute)</v>
          </cell>
          <cell r="M1331" t="str">
            <v>€.</v>
          </cell>
        </row>
        <row r="1332">
          <cell r="I1332" t="str">
            <v>B080</v>
          </cell>
          <cell r="L1332" t="str">
            <v>Ruolo amministrativo - ALTRO - Personale dirigente - Oneri sociali*)</v>
          </cell>
          <cell r="M1332" t="str">
            <v>€.</v>
          </cell>
        </row>
        <row r="1333">
          <cell r="I1333" t="str">
            <v>B080</v>
          </cell>
          <cell r="L1333" t="str">
            <v>Ruolo amministrativo - ALTRO - Personale dirigente - Accantonamento a TFR)</v>
          </cell>
          <cell r="M1333" t="str">
            <v>€.</v>
          </cell>
        </row>
        <row r="1334">
          <cell r="I1334" t="str">
            <v>B080</v>
          </cell>
          <cell r="L1334" t="str">
            <v>Ruolo amministrativo - ALTRO - Personale dirigente - Accantonamento trattamento quiescenza e simili)</v>
          </cell>
          <cell r="M1334" t="str">
            <v>€.</v>
          </cell>
        </row>
        <row r="1335">
          <cell r="I1335" t="str">
            <v>B080</v>
          </cell>
          <cell r="L1335" t="str">
            <v>Ruolo amministrativo - ALTRO - Personale dirigente - Altri costi del Ruolo amministrativo)</v>
          </cell>
          <cell r="M1335" t="str">
            <v>€.</v>
          </cell>
        </row>
        <row r="1336">
          <cell r="I1336" t="str">
            <v>B080</v>
          </cell>
          <cell r="L1336" t="str">
            <v>Ruolo amministrativo - T.INDETERMINATO - Personale comparto - Competenze fisse)</v>
          </cell>
          <cell r="M1336" t="str">
            <v>€.</v>
          </cell>
          <cell r="N1336">
            <v>2638544</v>
          </cell>
          <cell r="O1336">
            <v>2934636</v>
          </cell>
          <cell r="P1336">
            <v>296092</v>
          </cell>
        </row>
        <row r="1337">
          <cell r="I1337" t="str">
            <v>B080</v>
          </cell>
          <cell r="L1337" t="str">
            <v>Ruolo amministrativo - T.INDETERMINATO - Personale comparto - Straordinario)</v>
          </cell>
          <cell r="M1337" t="str">
            <v>€.</v>
          </cell>
          <cell r="N1337">
            <v>70118</v>
          </cell>
          <cell r="O1337">
            <v>24075</v>
          </cell>
          <cell r="P1337">
            <v>-46043</v>
          </cell>
        </row>
        <row r="1338">
          <cell r="I1338" t="str">
            <v>B080</v>
          </cell>
          <cell r="L1338" t="str">
            <v>Ruolo amministrativo - T.INDETERMINATO - Personale comparto - Indennità varie)</v>
          </cell>
          <cell r="M1338" t="str">
            <v>€.</v>
          </cell>
          <cell r="N1338">
            <v>0</v>
          </cell>
          <cell r="O1338">
            <v>0</v>
          </cell>
          <cell r="P1338">
            <v>0</v>
          </cell>
        </row>
        <row r="1339">
          <cell r="I1339" t="str">
            <v>B080</v>
          </cell>
          <cell r="L1339" t="str">
            <v>Ruolo amministrativo - T.INDETERMINATO - Personale comparto - Incentivazione alla produttività collettiva)</v>
          </cell>
          <cell r="M1339" t="str">
            <v>€.</v>
          </cell>
          <cell r="N1339">
            <v>97796</v>
          </cell>
          <cell r="O1339">
            <v>74727</v>
          </cell>
          <cell r="P1339">
            <v>-23069</v>
          </cell>
        </row>
        <row r="1340">
          <cell r="I1340" t="str">
            <v>B080</v>
          </cell>
          <cell r="L1340" t="str">
            <v>Ruolo amministrativo - T.INDETERMINATO - Personale comparto - Competenze Ruolo amministrativo - Personale comandato)</v>
          </cell>
          <cell r="M1340" t="str">
            <v>€.</v>
          </cell>
          <cell r="N1340">
            <v>0</v>
          </cell>
          <cell r="O1340">
            <v>0</v>
          </cell>
          <cell r="P1340">
            <v>0</v>
          </cell>
        </row>
        <row r="1341">
          <cell r="I1341" t="str">
            <v>B080</v>
          </cell>
          <cell r="L1341" t="str">
            <v>Ruolo amministrativo - T.INDETERMINATO - Personale comparto - Risorse aggiuntive regionali)</v>
          </cell>
          <cell r="M1341" t="str">
            <v>€.</v>
          </cell>
          <cell r="N1341">
            <v>61958</v>
          </cell>
          <cell r="O1341">
            <v>78112</v>
          </cell>
          <cell r="P1341">
            <v>16154</v>
          </cell>
        </row>
        <row r="1342">
          <cell r="I1342" t="str">
            <v>B080</v>
          </cell>
          <cell r="L1342" t="str">
            <v>Ruolo amministrativo - T.INDETERMINATO - Personale comparto - Accantonamento per ferie maturate e non godute)</v>
          </cell>
          <cell r="M1342" t="str">
            <v>€.</v>
          </cell>
          <cell r="N1342">
            <v>0</v>
          </cell>
          <cell r="P1342">
            <v>0</v>
          </cell>
        </row>
        <row r="1343">
          <cell r="I1343" t="str">
            <v>B080</v>
          </cell>
          <cell r="L1343" t="str">
            <v>Ruolo amministrativo - T.INDETERMINATO - Personale comparto - Oneri sociali*)</v>
          </cell>
          <cell r="M1343" t="str">
            <v>€.</v>
          </cell>
          <cell r="N1343">
            <v>785418</v>
          </cell>
          <cell r="O1343">
            <v>854501</v>
          </cell>
          <cell r="P1343">
            <v>69083</v>
          </cell>
        </row>
        <row r="1344">
          <cell r="I1344" t="str">
            <v>B080</v>
          </cell>
          <cell r="L1344" t="str">
            <v>Ruolo amministrativo - T.INDETERMINATO - Personale comparto - Accantonamento a TFR)</v>
          </cell>
          <cell r="M1344" t="str">
            <v>€.</v>
          </cell>
          <cell r="N1344">
            <v>0</v>
          </cell>
          <cell r="O1344">
            <v>0</v>
          </cell>
          <cell r="P1344">
            <v>0</v>
          </cell>
          <cell r="R1344">
            <v>0</v>
          </cell>
        </row>
        <row r="1345">
          <cell r="I1345" t="str">
            <v>B080</v>
          </cell>
          <cell r="L1345" t="str">
            <v>Ruolo amministrativo - T.INDETERMINATO - Personale comparto - Accantonamento trattamento quiescenza e simili)</v>
          </cell>
          <cell r="M1345" t="str">
            <v>€.</v>
          </cell>
          <cell r="N1345">
            <v>0</v>
          </cell>
          <cell r="P1345">
            <v>0</v>
          </cell>
        </row>
        <row r="1346">
          <cell r="I1346" t="str">
            <v>B080</v>
          </cell>
          <cell r="L1346" t="str">
            <v>Ruolo amministrativo - T.INDETERMINATO - Personale comparto - Altri costi del personale)</v>
          </cell>
          <cell r="M1346" t="str">
            <v>€.</v>
          </cell>
          <cell r="N1346">
            <v>19165</v>
          </cell>
          <cell r="O1346">
            <v>23960</v>
          </cell>
          <cell r="P1346">
            <v>4795</v>
          </cell>
        </row>
        <row r="1347">
          <cell r="I1347" t="str">
            <v>B080</v>
          </cell>
          <cell r="L1347" t="str">
            <v>Ruolo amministrativo - T.DETERMINATO - Personale comparto - Competenze fisse)</v>
          </cell>
          <cell r="M1347" t="str">
            <v>€.</v>
          </cell>
          <cell r="N1347">
            <v>107727</v>
          </cell>
          <cell r="O1347">
            <v>37927</v>
          </cell>
          <cell r="P1347">
            <v>-69800</v>
          </cell>
        </row>
        <row r="1348">
          <cell r="I1348" t="str">
            <v>B080</v>
          </cell>
          <cell r="L1348" t="str">
            <v>Ruolo amministrativo - T.DETERMINATO - Personale comparto - Straordinario)</v>
          </cell>
          <cell r="M1348" t="str">
            <v>€.</v>
          </cell>
          <cell r="N1348">
            <v>1770</v>
          </cell>
          <cell r="O1348">
            <v>619</v>
          </cell>
          <cell r="P1348">
            <v>-1151</v>
          </cell>
        </row>
        <row r="1349">
          <cell r="I1349" t="str">
            <v>B080</v>
          </cell>
          <cell r="L1349" t="str">
            <v>Ruolo amministrativo - T.DETERMINATO - Personale comparto - Indennità varie)</v>
          </cell>
          <cell r="M1349" t="str">
            <v>€.</v>
          </cell>
          <cell r="N1349">
            <v>0</v>
          </cell>
          <cell r="O1349">
            <v>0</v>
          </cell>
          <cell r="P1349">
            <v>0</v>
          </cell>
        </row>
        <row r="1350">
          <cell r="I1350" t="str">
            <v>B080</v>
          </cell>
          <cell r="L1350" t="str">
            <v>Ruolo amministrativo - T.DETERMINATO - Personale comparto - Incentivazione alla produttività collettiva)</v>
          </cell>
          <cell r="M1350" t="str">
            <v>€.</v>
          </cell>
          <cell r="N1350">
            <v>2723</v>
          </cell>
          <cell r="O1350">
            <v>1257</v>
          </cell>
          <cell r="P1350">
            <v>-1466</v>
          </cell>
        </row>
        <row r="1351">
          <cell r="I1351" t="str">
            <v>B080</v>
          </cell>
          <cell r="L1351" t="str">
            <v>Ruolo amministrativo - T.DETERMINATO - Personale comparto - Competenze Ruolo amministrativo - Personale comandato)</v>
          </cell>
          <cell r="M1351" t="str">
            <v>€.</v>
          </cell>
          <cell r="N1351">
            <v>0</v>
          </cell>
          <cell r="P1351">
            <v>0</v>
          </cell>
        </row>
        <row r="1352">
          <cell r="I1352" t="str">
            <v>B080</v>
          </cell>
          <cell r="L1352" t="str">
            <v>Ruolo amministrativo - T.DETERMINATO - Personale comparto - Risorse aggiuntive regionali)</v>
          </cell>
          <cell r="M1352" t="str">
            <v>€.</v>
          </cell>
          <cell r="N1352">
            <v>3113</v>
          </cell>
          <cell r="O1352">
            <v>671</v>
          </cell>
          <cell r="P1352">
            <v>-2442</v>
          </cell>
        </row>
        <row r="1353">
          <cell r="I1353" t="str">
            <v>B080</v>
          </cell>
          <cell r="L1353" t="str">
            <v>Ruolo amministrativo - T.DETERMINATO - Personale comparto - Accantonamento per ferie maturate e non godute)</v>
          </cell>
          <cell r="M1353" t="str">
            <v>€.</v>
          </cell>
        </row>
        <row r="1354">
          <cell r="I1354" t="str">
            <v>B080</v>
          </cell>
          <cell r="L1354" t="str">
            <v>Ruolo amministrativo - T.DETERMINATO - Personale comparto - Oneri sociali*)</v>
          </cell>
          <cell r="M1354" t="str">
            <v>€.</v>
          </cell>
          <cell r="N1354">
            <v>31542</v>
          </cell>
          <cell r="O1354">
            <v>11414</v>
          </cell>
          <cell r="P1354">
            <v>-20128</v>
          </cell>
        </row>
        <row r="1355">
          <cell r="I1355" t="str">
            <v>B080</v>
          </cell>
          <cell r="L1355" t="str">
            <v>Ruolo amministrativo - T.DETERMINATO - Personale comparto - Accantonamento a TFR)</v>
          </cell>
          <cell r="M1355" t="str">
            <v>€.</v>
          </cell>
          <cell r="N1355">
            <v>0</v>
          </cell>
          <cell r="P1355">
            <v>0</v>
          </cell>
        </row>
        <row r="1356">
          <cell r="I1356" t="str">
            <v>B080</v>
          </cell>
          <cell r="L1356" t="str">
            <v>Ruolo amministrativo - T.DETERMINATO - Personale comparto - Accantonamento trattamento quiescenza e simili)</v>
          </cell>
          <cell r="M1356" t="str">
            <v>€.</v>
          </cell>
        </row>
        <row r="1357">
          <cell r="I1357" t="str">
            <v>B080</v>
          </cell>
          <cell r="L1357" t="str">
            <v>Ruolo amministrativo - T.DETERMINATO - Personale comparto - Altri costi del personale)</v>
          </cell>
          <cell r="M1357" t="str">
            <v>€.</v>
          </cell>
          <cell r="N1357">
            <v>1559</v>
          </cell>
          <cell r="O1357">
            <v>0</v>
          </cell>
          <cell r="P1357">
            <v>-1559</v>
          </cell>
        </row>
        <row r="1358">
          <cell r="L1358" t="str">
            <v>Ruolo amministrativo - ALTRO - Personale comparto - Competenze fisse)</v>
          </cell>
          <cell r="M1358" t="str">
            <v>€.</v>
          </cell>
        </row>
        <row r="1359">
          <cell r="L1359" t="str">
            <v>Ruolo amministrativo - ALTRO - Personale comparto - Straordinario)</v>
          </cell>
          <cell r="M1359" t="str">
            <v>€.</v>
          </cell>
        </row>
        <row r="1360">
          <cell r="L1360" t="str">
            <v>Ruolo amministrativo - ALTRO - Personale comparto - Indennità varie)</v>
          </cell>
          <cell r="M1360" t="str">
            <v>€.</v>
          </cell>
        </row>
        <row r="1361">
          <cell r="L1361" t="str">
            <v>Ruolo amministrativo - ALTRO - Personale comparto - Incentivazione alla produttività collettiva)</v>
          </cell>
          <cell r="M1361" t="str">
            <v>€.</v>
          </cell>
        </row>
        <row r="1362">
          <cell r="L1362" t="str">
            <v>Ruolo amministrativo - ALTRO - Personale comparto - Competenze Ruolo amministrativo - Personale comandato)</v>
          </cell>
          <cell r="M1362" t="str">
            <v>€.</v>
          </cell>
        </row>
        <row r="1363">
          <cell r="L1363" t="str">
            <v>Ruolo amministrativo - ALTRO - Personale comparto - Risorse aggiuntive regionali)</v>
          </cell>
          <cell r="M1363" t="str">
            <v>€.</v>
          </cell>
        </row>
        <row r="1364">
          <cell r="L1364" t="str">
            <v>Ruolo amministrativo - ALTRO - Personale comparto - Accantonamento per ferie maturate e non godute)</v>
          </cell>
          <cell r="M1364" t="str">
            <v>€.</v>
          </cell>
        </row>
        <row r="1365">
          <cell r="L1365" t="str">
            <v>Ruolo amministrativo - ALTRO - Personale comparto - Oneri sociali*)</v>
          </cell>
          <cell r="M1365" t="str">
            <v>€.</v>
          </cell>
        </row>
        <row r="1366">
          <cell r="L1366" t="str">
            <v>Ruolo amministrativo - ALTRO - Personale comparto - Accantonamento a TFR)</v>
          </cell>
          <cell r="M1366" t="str">
            <v>€.</v>
          </cell>
        </row>
        <row r="1367">
          <cell r="L1367" t="str">
            <v>Ruolo amministrativo - ALTRO - Personale comparto - Accantonamento trattamento quiescenza e simili)</v>
          </cell>
          <cell r="M1367" t="str">
            <v>€.</v>
          </cell>
        </row>
        <row r="1368">
          <cell r="L1368" t="str">
            <v>Ruolo amministrativo - ALTRO - Personale comparto - Altri costi del personale)</v>
          </cell>
          <cell r="M1368" t="str">
            <v>€.</v>
          </cell>
        </row>
        <row r="1371">
          <cell r="L1371" t="str">
            <v>B.9 Oneri diversi di gestione - Totale</v>
          </cell>
          <cell r="M1371" t="str">
            <v>€.</v>
          </cell>
          <cell r="N1371">
            <v>1026261</v>
          </cell>
          <cell r="O1371">
            <v>1042175</v>
          </cell>
          <cell r="P1371">
            <v>15914</v>
          </cell>
          <cell r="R1371">
            <v>0</v>
          </cell>
        </row>
        <row r="1373">
          <cell r="L1373" t="str">
            <v>Descrizione</v>
          </cell>
          <cell r="N1373" t="str">
            <v>Valore Netto al 31/12/2020</v>
          </cell>
          <cell r="O1373" t="str">
            <v>Valore Netto al 31/12/2021</v>
          </cell>
          <cell r="P1373" t="str">
            <v>Variazione</v>
          </cell>
          <cell r="R1373" t="str">
            <v>Prechiusura al ° trimestre 2021</v>
          </cell>
        </row>
        <row r="1374">
          <cell r="I1374" t="str">
            <v>B090</v>
          </cell>
          <cell r="L1374" t="str">
            <v>Imposte e tasse (escluse Irap e Ires)</v>
          </cell>
          <cell r="M1374" t="str">
            <v>€.</v>
          </cell>
          <cell r="N1374">
            <v>65028</v>
          </cell>
          <cell r="O1374">
            <v>64999</v>
          </cell>
          <cell r="P1374">
            <v>-29</v>
          </cell>
        </row>
        <row r="1375">
          <cell r="I1375" t="str">
            <v>B090</v>
          </cell>
          <cell r="L1375" t="str">
            <v>Perdite su crediti</v>
          </cell>
          <cell r="M1375" t="str">
            <v>€.</v>
          </cell>
          <cell r="N1375">
            <v>0</v>
          </cell>
          <cell r="P1375">
            <v>0</v>
          </cell>
        </row>
        <row r="1376">
          <cell r="I1376" t="str">
            <v>B090</v>
          </cell>
          <cell r="L1376" t="str">
            <v>Rimborso spese organi societari)</v>
          </cell>
          <cell r="M1376" t="str">
            <v>€.</v>
          </cell>
          <cell r="N1376">
            <v>32454</v>
          </cell>
          <cell r="O1376">
            <v>34307</v>
          </cell>
          <cell r="P1376">
            <v>1853</v>
          </cell>
        </row>
        <row r="1377">
          <cell r="I1377" t="str">
            <v>B090</v>
          </cell>
          <cell r="L1377" t="str">
            <v>Indennità, rimborso spese e oneri sociali per il direttore generale, direttore sanitario, direttore amministrativo e componenti del collegio sindacale</v>
          </cell>
          <cell r="M1377" t="str">
            <v>€.</v>
          </cell>
          <cell r="N1377">
            <v>831815</v>
          </cell>
          <cell r="O1377">
            <v>846334</v>
          </cell>
          <cell r="P1377">
            <v>14519</v>
          </cell>
        </row>
        <row r="1378">
          <cell r="I1378" t="str">
            <v>B090</v>
          </cell>
          <cell r="L1378" t="str">
            <v>Indennità, rimborso spese e oneri sociali per il direttore generale, direttore sanitario, direttore amministrativo e componenti del collegio sindacale v/ATS. ASST, Fondazioni d/Regione</v>
          </cell>
          <cell r="M1378" t="str">
            <v>€.</v>
          </cell>
          <cell r="N1378">
            <v>38970</v>
          </cell>
          <cell r="O1378">
            <v>46723</v>
          </cell>
          <cell r="P1378">
            <v>7753</v>
          </cell>
        </row>
        <row r="1379">
          <cell r="I1379" t="str">
            <v>B090</v>
          </cell>
          <cell r="L1379" t="str">
            <v>Indennità, rimborso spese e oneri sociali per il direttore scientifico a carico del Bilancio ricerca</v>
          </cell>
          <cell r="M1379" t="str">
            <v>€.</v>
          </cell>
        </row>
        <row r="1380">
          <cell r="I1380" t="str">
            <v>B090</v>
          </cell>
          <cell r="L1380" t="str">
            <v>Indennità, rimborso spese e oneri sociali per il direttore scientifico a carico del Bilancio ricerca v/ATS. ASST, Fondazioni d/Regione</v>
          </cell>
          <cell r="M1380" t="str">
            <v>€.</v>
          </cell>
        </row>
        <row r="1381">
          <cell r="I1381" t="str">
            <v>B090</v>
          </cell>
          <cell r="L1381" t="str">
            <v>Indennità, rimborso spese e oneri sociali per il direttore sociale a carico del Bilancio sociale</v>
          </cell>
          <cell r="M1381" t="str">
            <v>€.</v>
          </cell>
        </row>
        <row r="1382">
          <cell r="I1382" t="str">
            <v>B090</v>
          </cell>
          <cell r="L1382" t="str">
            <v>Indennità, rimborso spese e oneri sociali per il direttore sociale a carico del Bilancio sociale v/ATS. ASST, Fondazioni d/Regione</v>
          </cell>
          <cell r="M1382" t="str">
            <v>€.</v>
          </cell>
        </row>
        <row r="1383">
          <cell r="I1383" t="str">
            <v>B090</v>
          </cell>
          <cell r="L1383" t="str">
            <v>Multe, ammende, penalità, arbitraggi, risarcimenti</v>
          </cell>
          <cell r="M1383" t="str">
            <v>€.</v>
          </cell>
          <cell r="N1383">
            <v>133</v>
          </cell>
          <cell r="P1383">
            <v>-133</v>
          </cell>
        </row>
        <row r="1384">
          <cell r="I1384" t="str">
            <v>B090</v>
          </cell>
          <cell r="L1384" t="str">
            <v>Sanzioni verso ATS della Regione</v>
          </cell>
          <cell r="M1384" t="str">
            <v>€.</v>
          </cell>
          <cell r="N1384">
            <v>0</v>
          </cell>
          <cell r="P1384">
            <v>0</v>
          </cell>
        </row>
        <row r="1385">
          <cell r="I1385" t="str">
            <v>B090</v>
          </cell>
          <cell r="L1385" t="str">
            <v>Commissioni e spese bancarie</v>
          </cell>
          <cell r="M1385" t="str">
            <v>€.</v>
          </cell>
          <cell r="N1385">
            <v>11761</v>
          </cell>
          <cell r="O1385">
            <v>2458</v>
          </cell>
          <cell r="P1385">
            <v>-9303</v>
          </cell>
        </row>
        <row r="1386">
          <cell r="I1386" t="str">
            <v>B090</v>
          </cell>
          <cell r="L1386" t="str">
            <v>Abbonamenti, acquisti di libri, riviste e giornali)</v>
          </cell>
          <cell r="M1386" t="str">
            <v>€.</v>
          </cell>
          <cell r="N1386">
            <v>5487</v>
          </cell>
          <cell r="O1386">
            <v>8945</v>
          </cell>
          <cell r="P1386">
            <v>3458</v>
          </cell>
        </row>
        <row r="1387">
          <cell r="I1387" t="str">
            <v>B090</v>
          </cell>
          <cell r="L1387" t="str">
            <v>Oneri per sperimentazioni gestionali (art. 9-bis, D.Lgs. 502/92)</v>
          </cell>
          <cell r="M1387" t="str">
            <v>€.</v>
          </cell>
          <cell r="N1387">
            <v>0</v>
          </cell>
          <cell r="P1387">
            <v>0</v>
          </cell>
        </row>
        <row r="1388">
          <cell r="I1388" t="str">
            <v>B090</v>
          </cell>
          <cell r="L1388" t="str">
            <v>Altri Oneri diversi di gestione)</v>
          </cell>
          <cell r="M1388" t="str">
            <v>€.</v>
          </cell>
          <cell r="N1388">
            <v>40613</v>
          </cell>
          <cell r="O1388">
            <v>38409</v>
          </cell>
          <cell r="P1388">
            <v>-2204</v>
          </cell>
        </row>
        <row r="1389">
          <cell r="I1389" t="str">
            <v/>
          </cell>
          <cell r="L1389" t="str">
            <v>Altri Oneri diversi di gestione servizi sociosanitari ASSI)</v>
          </cell>
          <cell r="M1389" t="str">
            <v>€.</v>
          </cell>
          <cell r="N1389">
            <v>0</v>
          </cell>
          <cell r="P1389">
            <v>0</v>
          </cell>
        </row>
        <row r="1390">
          <cell r="L1390" t="str">
            <v>REGIONE: Spese dirette regionali - Oneri diversi di gestione)</v>
          </cell>
          <cell r="M1390" t="str">
            <v>€.</v>
          </cell>
        </row>
        <row r="1391">
          <cell r="L1391" t="str">
            <v>Altri oneri diversi di gestione da ATS/ASST/IRCCS della Regione</v>
          </cell>
          <cell r="M1391" t="str">
            <v>€.</v>
          </cell>
          <cell r="N1391">
            <v>0</v>
          </cell>
          <cell r="P1391">
            <v>0</v>
          </cell>
        </row>
        <row r="1392">
          <cell r="L1392" t="str">
            <v>Altri oneri diversi di gestione - per Autoassicurazione</v>
          </cell>
          <cell r="M1392" t="str">
            <v>€.</v>
          </cell>
          <cell r="N1392">
            <v>0</v>
          </cell>
          <cell r="P1392">
            <v>0</v>
          </cell>
        </row>
        <row r="1394">
          <cell r="N1394" t="str">
            <v>Valore Netto al 31/12/2020</v>
          </cell>
          <cell r="O1394" t="str">
            <v>Valore Netto al 31/12/2021</v>
          </cell>
          <cell r="P1394" t="str">
            <v>Variazione</v>
          </cell>
          <cell r="R1394" t="str">
            <v>Prechiusura al ° trimestre 2021</v>
          </cell>
        </row>
        <row r="1397">
          <cell r="L1397" t="str">
            <v>B.10-13) Totale Ammortamenti e svalutazioni</v>
          </cell>
          <cell r="M1397" t="str">
            <v>€.</v>
          </cell>
          <cell r="N1397">
            <v>149290</v>
          </cell>
          <cell r="O1397">
            <v>198895</v>
          </cell>
          <cell r="P1397">
            <v>49605</v>
          </cell>
          <cell r="R1397">
            <v>0</v>
          </cell>
        </row>
        <row r="1400">
          <cell r="N1400" t="str">
            <v>Valore Netto al 31/12/2020</v>
          </cell>
          <cell r="O1400" t="str">
            <v>Valore Netto al 31/12/2021</v>
          </cell>
          <cell r="P1400" t="str">
            <v>Variazione</v>
          </cell>
          <cell r="R1400" t="str">
            <v>Prechiusura al ° trimestre 2021</v>
          </cell>
        </row>
        <row r="1401">
          <cell r="L1401" t="str">
            <v>B.10) Ammortamenti delle immobilizzazioni immateriali - Totale</v>
          </cell>
          <cell r="M1401" t="str">
            <v>€.</v>
          </cell>
          <cell r="N1401">
            <v>65356</v>
          </cell>
          <cell r="O1401">
            <v>92093</v>
          </cell>
          <cell r="P1401">
            <v>26737</v>
          </cell>
          <cell r="R1401">
            <v>0</v>
          </cell>
        </row>
        <row r="1403">
          <cell r="L1403" t="str">
            <v>B.10 (1) Ammortamenti immobilizzazioni immateriali - Totale</v>
          </cell>
          <cell r="M1403" t="str">
            <v>€.</v>
          </cell>
          <cell r="N1403">
            <v>65356</v>
          </cell>
          <cell r="O1403">
            <v>92093</v>
          </cell>
          <cell r="P1403">
            <v>26737</v>
          </cell>
          <cell r="R1403">
            <v>0</v>
          </cell>
        </row>
        <row r="1405">
          <cell r="L1405" t="str">
            <v>Descrizione</v>
          </cell>
          <cell r="N1405" t="str">
            <v>Valore Netto al 31/12/2020</v>
          </cell>
          <cell r="O1405" t="str">
            <v>Valore Netto al 31/12/2021</v>
          </cell>
          <cell r="P1405" t="str">
            <v>Variazione</v>
          </cell>
          <cell r="R1405" t="str">
            <v>Prechiusura al ° trimestre 2021</v>
          </cell>
        </row>
        <row r="1406">
          <cell r="I1406" t="str">
            <v>B100</v>
          </cell>
          <cell r="L1406" t="str">
            <v>Ammortamenti immobilizzazioni immateriali)</v>
          </cell>
          <cell r="M1406" t="str">
            <v>€.</v>
          </cell>
          <cell r="N1406">
            <v>65356</v>
          </cell>
          <cell r="O1406">
            <v>92093</v>
          </cell>
          <cell r="P1406">
            <v>26737</v>
          </cell>
        </row>
        <row r="1408">
          <cell r="L1408" t="str">
            <v>B.10 (2) Svalutazione immobilizzazioni immateriali - Totale</v>
          </cell>
          <cell r="M1408" t="str">
            <v>€.</v>
          </cell>
          <cell r="N1408">
            <v>0</v>
          </cell>
          <cell r="O1408">
            <v>0</v>
          </cell>
          <cell r="P1408">
            <v>0</v>
          </cell>
          <cell r="R1408">
            <v>0</v>
          </cell>
        </row>
        <row r="1410">
          <cell r="L1410" t="str">
            <v>Descrizione</v>
          </cell>
          <cell r="N1410" t="str">
            <v>Valore Netto al 31/12/2020</v>
          </cell>
          <cell r="O1410" t="str">
            <v>Valore Netto al 31/12/2021</v>
          </cell>
          <cell r="P1410" t="str">
            <v>Variazione</v>
          </cell>
          <cell r="R1410" t="str">
            <v>Prechiusura al ° trimestre 2021</v>
          </cell>
        </row>
        <row r="1411">
          <cell r="L1411" t="str">
            <v>Svalutazione immobilizzazioni immateriali</v>
          </cell>
          <cell r="M1411" t="str">
            <v>€.</v>
          </cell>
          <cell r="N1411">
            <v>0</v>
          </cell>
          <cell r="P1411">
            <v>0</v>
          </cell>
        </row>
        <row r="1414">
          <cell r="N1414" t="str">
            <v>Valore Netto al 31/12/2020</v>
          </cell>
          <cell r="O1414" t="str">
            <v>Valore Netto al 31/12/2021</v>
          </cell>
          <cell r="P1414" t="str">
            <v>Variazione</v>
          </cell>
          <cell r="R1414" t="str">
            <v>Prechiusura al ° trimestre 2021</v>
          </cell>
        </row>
        <row r="1415">
          <cell r="L1415" t="str">
            <v>B.11) Ammortamento dei fabbricati - Totale</v>
          </cell>
          <cell r="M1415" t="str">
            <v>€.</v>
          </cell>
          <cell r="N1415">
            <v>0</v>
          </cell>
          <cell r="O1415">
            <v>0</v>
          </cell>
          <cell r="P1415">
            <v>0</v>
          </cell>
          <cell r="R1415">
            <v>0</v>
          </cell>
        </row>
        <row r="1417">
          <cell r="L1417" t="str">
            <v>B.11 (1) Ammortamenti dei fabbricati - Totale</v>
          </cell>
          <cell r="M1417" t="str">
            <v>€.</v>
          </cell>
          <cell r="N1417">
            <v>0</v>
          </cell>
          <cell r="O1417">
            <v>0</v>
          </cell>
          <cell r="P1417">
            <v>0</v>
          </cell>
          <cell r="R1417">
            <v>0</v>
          </cell>
        </row>
        <row r="1419">
          <cell r="L1419" t="str">
            <v>Descrizione</v>
          </cell>
          <cell r="N1419" t="str">
            <v>Valore Netto al 31/12/2020</v>
          </cell>
          <cell r="O1419" t="str">
            <v>Valore Netto al 31/12/2021</v>
          </cell>
          <cell r="P1419" t="str">
            <v>Variazione</v>
          </cell>
          <cell r="R1419" t="str">
            <v>Prechiusura al ° trimestre 2021</v>
          </cell>
        </row>
        <row r="1420">
          <cell r="I1420" t="str">
            <v>B11A</v>
          </cell>
          <cell r="L1420" t="str">
            <v>Ammortamento dei Fabbricati disponibili)</v>
          </cell>
          <cell r="M1420" t="str">
            <v>€.</v>
          </cell>
          <cell r="N1420">
            <v>0</v>
          </cell>
          <cell r="P1420">
            <v>0</v>
          </cell>
        </row>
        <row r="1421">
          <cell r="I1421" t="str">
            <v>B11B</v>
          </cell>
          <cell r="L1421" t="str">
            <v>Ammortamento dei Fabbricati indisponibili)</v>
          </cell>
          <cell r="M1421" t="str">
            <v>€.</v>
          </cell>
          <cell r="N1421">
            <v>0</v>
          </cell>
          <cell r="P1421">
            <v>0</v>
          </cell>
        </row>
        <row r="1423">
          <cell r="L1423" t="str">
            <v>B.11 (2) Svalutazione dei fabbricati - Totale</v>
          </cell>
          <cell r="M1423" t="str">
            <v>€.</v>
          </cell>
          <cell r="N1423">
            <v>0</v>
          </cell>
          <cell r="O1423">
            <v>0</v>
          </cell>
          <cell r="P1423">
            <v>0</v>
          </cell>
          <cell r="R1423">
            <v>0</v>
          </cell>
        </row>
        <row r="1425">
          <cell r="L1425" t="str">
            <v>Descrizione</v>
          </cell>
          <cell r="N1425" t="str">
            <v>Valore Netto al 31/12/2020</v>
          </cell>
          <cell r="O1425" t="str">
            <v>Valore Netto al 31/12/2021</v>
          </cell>
          <cell r="P1425" t="str">
            <v>Variazione</v>
          </cell>
          <cell r="R1425" t="str">
            <v>Prechiusura al ° trimestre 2021</v>
          </cell>
        </row>
        <row r="1426">
          <cell r="L1426" t="str">
            <v>Svalutazione dei Terreni e Fabbricati disponibili</v>
          </cell>
          <cell r="M1426" t="str">
            <v>€.</v>
          </cell>
        </row>
        <row r="1427">
          <cell r="I1427" t="str">
            <v>B11B</v>
          </cell>
          <cell r="L1427" t="str">
            <v>Svalutazione dei Terreni e Fabbricati indisponibili</v>
          </cell>
          <cell r="M1427" t="str">
            <v>€.</v>
          </cell>
          <cell r="N1427">
            <v>0</v>
          </cell>
          <cell r="P1427">
            <v>0</v>
          </cell>
        </row>
        <row r="1430">
          <cell r="N1430" t="str">
            <v>Valore Netto al 31/12/2020</v>
          </cell>
          <cell r="O1430" t="str">
            <v>Valore Netto al 31/12/2021</v>
          </cell>
          <cell r="P1430" t="str">
            <v>Variazione</v>
          </cell>
          <cell r="R1430" t="str">
            <v>Prechiusura al ° trimestre 2021</v>
          </cell>
        </row>
        <row r="1431">
          <cell r="L1431" t="str">
            <v>B.12) Ammortamenti delle altre immobilizzazioni materiali - Totale</v>
          </cell>
          <cell r="M1431" t="str">
            <v>€.</v>
          </cell>
          <cell r="N1431">
            <v>83934</v>
          </cell>
          <cell r="O1431">
            <v>106802</v>
          </cell>
          <cell r="P1431">
            <v>22868</v>
          </cell>
          <cell r="R1431">
            <v>0</v>
          </cell>
        </row>
        <row r="1433">
          <cell r="L1433" t="str">
            <v>B.12) (1) Ammortamenti delle altre immobilizzazioni materiali - Totale</v>
          </cell>
          <cell r="M1433" t="str">
            <v>€.</v>
          </cell>
          <cell r="N1433">
            <v>83934</v>
          </cell>
          <cell r="O1433">
            <v>106802</v>
          </cell>
          <cell r="P1433">
            <v>22868</v>
          </cell>
          <cell r="R1433">
            <v>0</v>
          </cell>
        </row>
        <row r="1435">
          <cell r="L1435" t="str">
            <v>Descrizione</v>
          </cell>
          <cell r="N1435" t="str">
            <v>Valore Netto al 31/12/2020</v>
          </cell>
          <cell r="O1435" t="str">
            <v>Valore Netto al 31/12/2021</v>
          </cell>
          <cell r="P1435" t="str">
            <v>Variazione</v>
          </cell>
          <cell r="R1435" t="str">
            <v>Prechiusura al ° trimestre 2021</v>
          </cell>
        </row>
        <row r="1436">
          <cell r="I1436" t="str">
            <v>B120</v>
          </cell>
          <cell r="L1436" t="str">
            <v>Ammortamenti delle altre immobilizzazioni materiali)</v>
          </cell>
          <cell r="M1436" t="str">
            <v>€.</v>
          </cell>
          <cell r="N1436">
            <v>83934</v>
          </cell>
          <cell r="O1436">
            <v>106802</v>
          </cell>
          <cell r="P1436">
            <v>22868</v>
          </cell>
        </row>
        <row r="1437">
          <cell r="I1437" t="str">
            <v>B120</v>
          </cell>
          <cell r="L1437" t="str">
            <v>Ammortamenti delle immobilizzazioni materiali - attrezzature protesica)</v>
          </cell>
          <cell r="M1437" t="str">
            <v>€.</v>
          </cell>
          <cell r="N1437">
            <v>0</v>
          </cell>
          <cell r="P1437">
            <v>0</v>
          </cell>
        </row>
        <row r="1439">
          <cell r="L1439" t="str">
            <v>B.12) (2) Svalutazione delle altre immobilizzazioni materiali - Totale</v>
          </cell>
          <cell r="M1439" t="str">
            <v>€.</v>
          </cell>
          <cell r="N1439">
            <v>0</v>
          </cell>
          <cell r="O1439">
            <v>0</v>
          </cell>
          <cell r="P1439">
            <v>0</v>
          </cell>
          <cell r="R1439">
            <v>0</v>
          </cell>
        </row>
        <row r="1441">
          <cell r="L1441" t="str">
            <v>Descrizione</v>
          </cell>
          <cell r="N1441" t="str">
            <v>Valore Netto al 31/12/2020</v>
          </cell>
          <cell r="O1441" t="str">
            <v>Valore Netto al 31/12/2021</v>
          </cell>
          <cell r="P1441" t="str">
            <v>Variazione</v>
          </cell>
          <cell r="R1441" t="str">
            <v>Prechiusura al ° trimestre 2021</v>
          </cell>
        </row>
        <row r="1442">
          <cell r="L1442" t="str">
            <v>Svalutazioni delle altre immobilizzazioni materiali</v>
          </cell>
          <cell r="M1442" t="str">
            <v>€.</v>
          </cell>
          <cell r="N1442">
            <v>0</v>
          </cell>
          <cell r="P1442">
            <v>0</v>
          </cell>
        </row>
        <row r="1443">
          <cell r="I1443" t="str">
            <v>B120</v>
          </cell>
          <cell r="L1443" t="str">
            <v>Svalutazioni delle immobilizzazioni materiali - attrezzature protesica</v>
          </cell>
          <cell r="M1443" t="str">
            <v>€.</v>
          </cell>
          <cell r="N1443">
            <v>0</v>
          </cell>
          <cell r="P1443">
            <v>0</v>
          </cell>
        </row>
        <row r="1446">
          <cell r="L1446" t="str">
            <v>B.13 Svalutazione dei crediti - Totale</v>
          </cell>
          <cell r="M1446" t="str">
            <v>€.</v>
          </cell>
          <cell r="N1446">
            <v>0</v>
          </cell>
          <cell r="O1446">
            <v>0</v>
          </cell>
          <cell r="P1446">
            <v>0</v>
          </cell>
          <cell r="R1446">
            <v>0</v>
          </cell>
        </row>
        <row r="1448">
          <cell r="L1448" t="str">
            <v>Descrizione</v>
          </cell>
          <cell r="N1448" t="str">
            <v>Valore Netto al 31/12/2020</v>
          </cell>
          <cell r="O1448" t="str">
            <v>Valore Netto al 31/12/2021</v>
          </cell>
          <cell r="P1448" t="str">
            <v>Variazione</v>
          </cell>
          <cell r="R1448" t="str">
            <v>Prechiusura al ° trimestre 2021</v>
          </cell>
        </row>
        <row r="1449">
          <cell r="I1449" t="str">
            <v>B130</v>
          </cell>
          <cell r="L1449" t="str">
            <v>Svalutazione dei crediti</v>
          </cell>
          <cell r="M1449" t="str">
            <v>€.</v>
          </cell>
          <cell r="N1449">
            <v>0</v>
          </cell>
          <cell r="P1449">
            <v>0</v>
          </cell>
        </row>
        <row r="1452">
          <cell r="N1452" t="str">
            <v>Valore Netto al 31/12/2020</v>
          </cell>
          <cell r="O1452" t="str">
            <v>Valore Netto al 31/12/2021</v>
          </cell>
          <cell r="P1452" t="str">
            <v>Variazione</v>
          </cell>
          <cell r="R1452" t="str">
            <v>Prechiusura al ° trimestre 2021</v>
          </cell>
        </row>
        <row r="1453">
          <cell r="L1453" t="str">
            <v>B. 14 Variazione delle rimanenze - Totale</v>
          </cell>
          <cell r="M1453" t="str">
            <v>€.</v>
          </cell>
          <cell r="N1453">
            <v>-85564</v>
          </cell>
          <cell r="O1453">
            <v>69732</v>
          </cell>
          <cell r="P1453">
            <v>155296</v>
          </cell>
          <cell r="R1453">
            <v>0</v>
          </cell>
        </row>
        <row r="1455">
          <cell r="L1455" t="str">
            <v>B.14.A Variazione rimanenze sanitarie - Totale</v>
          </cell>
          <cell r="M1455" t="str">
            <v>€.</v>
          </cell>
          <cell r="N1455">
            <v>-80055</v>
          </cell>
          <cell r="O1455">
            <v>66343</v>
          </cell>
          <cell r="P1455">
            <v>146398</v>
          </cell>
          <cell r="R1455">
            <v>0</v>
          </cell>
        </row>
        <row r="1457">
          <cell r="L1457" t="str">
            <v>Descrizione</v>
          </cell>
          <cell r="N1457" t="str">
            <v>Valore Netto al 31/12/2020</v>
          </cell>
          <cell r="O1457" t="str">
            <v>Valore Netto al 31/12/2021</v>
          </cell>
          <cell r="P1457" t="str">
            <v>Variazione</v>
          </cell>
          <cell r="R1457" t="str">
            <v>Prechiusura al ° trimestre 2021</v>
          </cell>
        </row>
        <row r="1458">
          <cell r="L1458" t="str">
            <v>Farmaceutici: Specialità Medicinali)</v>
          </cell>
          <cell r="M1458" t="str">
            <v>€.</v>
          </cell>
        </row>
        <row r="1459">
          <cell r="I1459" t="str">
            <v/>
          </cell>
          <cell r="L1459" t="str">
            <v>Farmaceutici: Specialità Medicinali (File F compreso HCV)</v>
          </cell>
          <cell r="M1459" t="str">
            <v>€.</v>
          </cell>
        </row>
        <row r="1460">
          <cell r="L1460" t="str">
            <v>Farmaceutici: Specialità Medicinali (File F escluso HCV)</v>
          </cell>
          <cell r="M1460" t="str">
            <v>€.</v>
          </cell>
          <cell r="N1460">
            <v>0</v>
          </cell>
          <cell r="P1460">
            <v>0</v>
          </cell>
        </row>
        <row r="1461">
          <cell r="L1461" t="str">
            <v>Farmaceutici: Specialità Medicinali (HCV)</v>
          </cell>
          <cell r="M1461" t="str">
            <v>€.</v>
          </cell>
          <cell r="N1461">
            <v>0</v>
          </cell>
          <cell r="P1461">
            <v>0</v>
          </cell>
        </row>
        <row r="1462">
          <cell r="I1462" t="str">
            <v/>
          </cell>
          <cell r="L1462" t="str">
            <v>Farmaceutici: Specialità Medicinali (altro: farmaci ospedalieri)</v>
          </cell>
          <cell r="M1462" t="str">
            <v>€.</v>
          </cell>
          <cell r="N1462">
            <v>0</v>
          </cell>
          <cell r="P1462">
            <v>0</v>
          </cell>
        </row>
        <row r="1463">
          <cell r="I1463" t="str">
            <v>B14A</v>
          </cell>
          <cell r="L1463" t="str">
            <v>Farmaceutici: Specialità Medicinali (Doppio Canale ex Nota CUF 37)</v>
          </cell>
          <cell r="M1463" t="str">
            <v>€.</v>
          </cell>
          <cell r="N1463">
            <v>0</v>
          </cell>
          <cell r="P1463">
            <v>0</v>
          </cell>
        </row>
        <row r="1464">
          <cell r="I1464" t="str">
            <v>B14A</v>
          </cell>
          <cell r="L1464" t="str">
            <v>Farmaceutici: Specialità Medicinali (Primo Ciclo terapeutico D.G.R. 10246/02)</v>
          </cell>
          <cell r="M1464" t="str">
            <v>€.</v>
          </cell>
          <cell r="N1464">
            <v>0</v>
          </cell>
          <cell r="P1464">
            <v>0</v>
          </cell>
        </row>
        <row r="1465">
          <cell r="I1465" t="str">
            <v>B14A</v>
          </cell>
          <cell r="L1465" t="str">
            <v>Farmaceutici: Ossigeno</v>
          </cell>
          <cell r="M1465" t="str">
            <v>€.</v>
          </cell>
          <cell r="N1465">
            <v>0</v>
          </cell>
          <cell r="P1465">
            <v>0</v>
          </cell>
        </row>
        <row r="1466">
          <cell r="I1466" t="str">
            <v>B14A</v>
          </cell>
          <cell r="L1466" t="str">
            <v>Farmaceutici: Ossigeno (Doppio Canale)</v>
          </cell>
          <cell r="M1466" t="str">
            <v>€.</v>
          </cell>
        </row>
        <row r="1467">
          <cell r="I1467" t="str">
            <v>B14A</v>
          </cell>
          <cell r="L1467" t="str">
            <v>Farmaceutici: Specialità Medicinali SENZA AIC</v>
          </cell>
          <cell r="M1467" t="str">
            <v>€.</v>
          </cell>
          <cell r="N1467">
            <v>0</v>
          </cell>
          <cell r="P1467">
            <v>0</v>
          </cell>
        </row>
        <row r="1468">
          <cell r="I1468" t="str">
            <v>B14A</v>
          </cell>
          <cell r="L1468" t="str">
            <v>Farmaceutici: Galenici e altri medicinali SENZA AIC</v>
          </cell>
          <cell r="M1468" t="str">
            <v>€.</v>
          </cell>
          <cell r="N1468">
            <v>0</v>
          </cell>
          <cell r="P1468">
            <v>0</v>
          </cell>
        </row>
        <row r="1469">
          <cell r="I1469" t="str">
            <v>B14A</v>
          </cell>
          <cell r="L1469" t="str">
            <v>Farmaceutici: Ossigeno e gas medicali SENZA AIC</v>
          </cell>
          <cell r="M1469" t="str">
            <v>€.</v>
          </cell>
          <cell r="N1469">
            <v>0</v>
          </cell>
          <cell r="P1469">
            <v>0</v>
          </cell>
        </row>
        <row r="1470">
          <cell r="I1470" t="str">
            <v>B14A</v>
          </cell>
          <cell r="L1470" t="str">
            <v>Emoderivati  ESCLUSI EMODERIVATI GESTITI VIA CONSORZIO INTERREGIONALE]</v>
          </cell>
          <cell r="M1470" t="str">
            <v>€.</v>
          </cell>
          <cell r="N1470">
            <v>0</v>
          </cell>
          <cell r="P1470">
            <v>0</v>
          </cell>
        </row>
        <row r="1471">
          <cell r="I1471" t="str">
            <v>B14A</v>
          </cell>
          <cell r="L1471" t="str">
            <v>Emoderivati SOLAMENTE OVE GESTITI NELL'AMBITO DEL CONSORZIO INTERREGIONALE]</v>
          </cell>
          <cell r="M1471" t="str">
            <v>€.</v>
          </cell>
          <cell r="N1471">
            <v>0</v>
          </cell>
          <cell r="P1471">
            <v>0</v>
          </cell>
        </row>
        <row r="1472">
          <cell r="I1472" t="str">
            <v>B14A</v>
          </cell>
          <cell r="L1472" t="str">
            <v>Emoderivati (Doppio Canale ex Nota CUF 37)</v>
          </cell>
          <cell r="M1472" t="str">
            <v>€.</v>
          </cell>
          <cell r="N1472">
            <v>0</v>
          </cell>
          <cell r="P1472">
            <v>0</v>
          </cell>
        </row>
        <row r="1473">
          <cell r="I1473" t="str">
            <v>B14A</v>
          </cell>
          <cell r="L1473" t="str">
            <v>Emoderivati di produzione regionale</v>
          </cell>
          <cell r="M1473" t="str">
            <v>€.</v>
          </cell>
        </row>
        <row r="1474">
          <cell r="I1474" t="str">
            <v>B14A</v>
          </cell>
          <cell r="L1474" t="str">
            <v>Prodotti dietetici</v>
          </cell>
          <cell r="M1474" t="str">
            <v>€.</v>
          </cell>
          <cell r="N1474">
            <v>0</v>
          </cell>
          <cell r="P1474">
            <v>0</v>
          </cell>
        </row>
        <row r="1475">
          <cell r="I1475" t="str">
            <v>B14A</v>
          </cell>
          <cell r="L1475" t="str">
            <v>Dispositivi medici:  Cnd W - Materiali Diagnostici in vitro</v>
          </cell>
          <cell r="M1475" t="str">
            <v>€.</v>
          </cell>
          <cell r="N1475">
            <v>-80055</v>
          </cell>
          <cell r="O1475">
            <v>66343</v>
          </cell>
          <cell r="P1475">
            <v>146398</v>
          </cell>
        </row>
        <row r="1476">
          <cell r="I1476" t="str">
            <v>B14A</v>
          </cell>
          <cell r="L1476" t="str">
            <v>Dispositivi medici: Cnd Z - Materiali diagnostici (materiale per apparecchiature sanitare e relativi componenti)</v>
          </cell>
          <cell r="M1476" t="str">
            <v>€.</v>
          </cell>
          <cell r="N1476">
            <v>0</v>
          </cell>
          <cell r="P1476">
            <v>0</v>
          </cell>
        </row>
        <row r="1477">
          <cell r="I1477" t="str">
            <v>B14A</v>
          </cell>
          <cell r="L1477" t="str">
            <v>Prodotti chimici: Materiali diagnostici (senza Cnd)</v>
          </cell>
          <cell r="M1477" t="str">
            <v>€.</v>
          </cell>
          <cell r="N1477">
            <v>0</v>
          </cell>
          <cell r="P1477">
            <v>0</v>
          </cell>
        </row>
        <row r="1478">
          <cell r="I1478" t="str">
            <v>B14A</v>
          </cell>
          <cell r="L1478" t="str">
            <v>Dispositivi medici: Presidi chirurgici e materiali sanitari - Cnd: A; B; D; G; H; K; L; M; N; Q; R; S; T [escluso T04]; U; V; Y</v>
          </cell>
          <cell r="M1478" t="str">
            <v>€.</v>
          </cell>
        </row>
        <row r="1479">
          <cell r="I1479" t="str">
            <v/>
          </cell>
          <cell r="L1479" t="str">
            <v>Dispositivi Medici: Cnd  A - Dispositivi da somministrazione, prelievo e raccolta</v>
          </cell>
          <cell r="M1479" t="str">
            <v>€.</v>
          </cell>
          <cell r="N1479">
            <v>0</v>
          </cell>
          <cell r="P1479">
            <v>0</v>
          </cell>
        </row>
        <row r="1480">
          <cell r="I1480" t="str">
            <v/>
          </cell>
          <cell r="L1480" t="str">
            <v>Dispositivi Medici: Cnd K, L - Strumentario chirurgico</v>
          </cell>
          <cell r="M1480" t="str">
            <v>€.</v>
          </cell>
          <cell r="N1480">
            <v>0</v>
          </cell>
          <cell r="P1480">
            <v>0</v>
          </cell>
        </row>
        <row r="1481">
          <cell r="I1481" t="str">
            <v/>
          </cell>
          <cell r="L1481" t="str">
            <v>Dispositivi Medici: Cnd H - Dispositivi di sutura</v>
          </cell>
          <cell r="M1481" t="str">
            <v>€.</v>
          </cell>
          <cell r="N1481">
            <v>0</v>
          </cell>
          <cell r="P1481">
            <v>0</v>
          </cell>
        </row>
        <row r="1482">
          <cell r="I1482" t="str">
            <v/>
          </cell>
          <cell r="L1482" t="str">
            <v>Dispositivi Medici: Cnd M - Dispositivi per medicazioni generali e specialistiche</v>
          </cell>
          <cell r="M1482" t="str">
            <v>€.</v>
          </cell>
          <cell r="N1482">
            <v>0</v>
          </cell>
          <cell r="P1482">
            <v>0</v>
          </cell>
        </row>
        <row r="1483">
          <cell r="I1483" t="str">
            <v/>
          </cell>
          <cell r="L1483" t="str">
            <v>Dispositivi Medici: Cnd T - Dispositivi di protezione e ausili per incontinenza (d. lgs. 46/97)</v>
          </cell>
          <cell r="M1483" t="str">
            <v>€.</v>
          </cell>
          <cell r="N1483">
            <v>0</v>
          </cell>
          <cell r="P1483">
            <v>0</v>
          </cell>
        </row>
        <row r="1484">
          <cell r="I1484" t="str">
            <v/>
          </cell>
          <cell r="L1484" t="str">
            <v>Dispositivi Medici: Cnd Y - Supporti o ausili tecnici per persone disabili</v>
          </cell>
          <cell r="M1484" t="str">
            <v>€.</v>
          </cell>
          <cell r="N1484">
            <v>0</v>
          </cell>
          <cell r="P1484">
            <v>0</v>
          </cell>
        </row>
        <row r="1485">
          <cell r="I1485" t="str">
            <v/>
          </cell>
          <cell r="L1485" t="str">
            <v>Dispositivi Medici: Cnd B; G; N; Q; R; U - Presidi medico-chirurgici specialistici</v>
          </cell>
          <cell r="M1485" t="str">
            <v>€.</v>
          </cell>
          <cell r="N1485">
            <v>0</v>
          </cell>
          <cell r="P1485">
            <v>0</v>
          </cell>
        </row>
        <row r="1486">
          <cell r="I1486" t="str">
            <v/>
          </cell>
          <cell r="L1486" t="str">
            <v>Dispositivi Medici: Cnd: D; S; V - Disinfettanti, prodotti per sterilizzazione e dispositivi vari</v>
          </cell>
          <cell r="M1486" t="str">
            <v>€.</v>
          </cell>
          <cell r="N1486">
            <v>0</v>
          </cell>
          <cell r="P1486">
            <v>0</v>
          </cell>
        </row>
        <row r="1487">
          <cell r="I1487" t="str">
            <v>B14A</v>
          </cell>
          <cell r="L1487" t="str">
            <v>Dispositivi medici:  Cnd: C - Dispositivi per appar. Cardiocircolatorio</v>
          </cell>
          <cell r="M1487" t="str">
            <v>€.</v>
          </cell>
          <cell r="N1487">
            <v>0</v>
          </cell>
          <cell r="P1487">
            <v>0</v>
          </cell>
        </row>
        <row r="1488">
          <cell r="I1488" t="str">
            <v/>
          </cell>
          <cell r="L1488" t="str">
            <v>Dispositivi medici con repertorio e senza CND (tipo 2, kit)</v>
          </cell>
          <cell r="M1488" t="str">
            <v>€.</v>
          </cell>
          <cell r="N1488">
            <v>0</v>
          </cell>
          <cell r="P1488">
            <v>0</v>
          </cell>
        </row>
        <row r="1489">
          <cell r="I1489" t="str">
            <v/>
          </cell>
          <cell r="L1489" t="str">
            <v>Dispositivi medici:  Cnd: C - Dispositivi per appar. Cardiocircolatorio</v>
          </cell>
          <cell r="M1489" t="str">
            <v>€.</v>
          </cell>
          <cell r="N1489">
            <v>0</v>
          </cell>
          <cell r="P1489">
            <v>0</v>
          </cell>
        </row>
        <row r="1490">
          <cell r="I1490" t="str">
            <v>B14A</v>
          </cell>
          <cell r="L1490" t="str">
            <v>Materiale chirurgico per uso veterinario</v>
          </cell>
          <cell r="M1490" t="str">
            <v>€.</v>
          </cell>
          <cell r="N1490">
            <v>0</v>
          </cell>
          <cell r="P1490">
            <v>0</v>
          </cell>
        </row>
        <row r="1491">
          <cell r="I1491" t="str">
            <v>B14A</v>
          </cell>
          <cell r="L1491" t="str">
            <v>Materiali protesici (c.d. protesica "Maggiore")  - Cnd: Y</v>
          </cell>
          <cell r="M1491" t="str">
            <v>€.</v>
          </cell>
        </row>
        <row r="1492">
          <cell r="I1492" t="str">
            <v>B14A</v>
          </cell>
          <cell r="L1492" t="str">
            <v>Materiali protesici (c.d. protesica "Minore")  - Cnd: T04</v>
          </cell>
          <cell r="M1492" t="str">
            <v>€.</v>
          </cell>
        </row>
        <row r="1493">
          <cell r="I1493" t="str">
            <v>B14A</v>
          </cell>
          <cell r="L1493" t="str">
            <v>Dispositivi Medici: Cnd: J - impiantabili attivi: Materiali protesici (endoprotesi)</v>
          </cell>
          <cell r="M1493" t="str">
            <v>€.</v>
          </cell>
          <cell r="N1493">
            <v>0</v>
          </cell>
          <cell r="P1493">
            <v>0</v>
          </cell>
        </row>
        <row r="1494">
          <cell r="I1494" t="str">
            <v>B14A</v>
          </cell>
          <cell r="L1494" t="str">
            <v>Dispositivi medici: Cnd: P - Materiali protesici (endoprotesi non attive)</v>
          </cell>
          <cell r="M1494" t="str">
            <v>€.</v>
          </cell>
          <cell r="N1494">
            <v>0</v>
          </cell>
          <cell r="P1494">
            <v>0</v>
          </cell>
        </row>
        <row r="1495">
          <cell r="I1495" t="str">
            <v>B14A</v>
          </cell>
          <cell r="L1495" t="str">
            <v>Dispositivi Medici: Cnd F - Materiali per emodialisi</v>
          </cell>
          <cell r="M1495" t="str">
            <v>€.</v>
          </cell>
          <cell r="N1495">
            <v>0</v>
          </cell>
          <cell r="P1495">
            <v>0</v>
          </cell>
        </row>
        <row r="1496">
          <cell r="I1496" t="str">
            <v>B14A</v>
          </cell>
          <cell r="L1496" t="str">
            <v>Materiali per la profilassi igienico-sanitari: sieri</v>
          </cell>
          <cell r="M1496" t="str">
            <v>€.</v>
          </cell>
          <cell r="N1496">
            <v>0</v>
          </cell>
          <cell r="P1496">
            <v>0</v>
          </cell>
        </row>
        <row r="1497">
          <cell r="I1497" t="str">
            <v>B14A</v>
          </cell>
          <cell r="L1497" t="str">
            <v>Materiali per la profilassi igienico-sanitari: vaccini</v>
          </cell>
          <cell r="M1497" t="str">
            <v>€.</v>
          </cell>
          <cell r="N1497">
            <v>0</v>
          </cell>
          <cell r="P1497">
            <v>0</v>
          </cell>
        </row>
        <row r="1498">
          <cell r="I1498" t="str">
            <v>B14A</v>
          </cell>
          <cell r="L1498" t="str">
            <v>Prodotti farmaceutici per uso veterinario</v>
          </cell>
          <cell r="M1498" t="str">
            <v>€.</v>
          </cell>
          <cell r="N1498">
            <v>0</v>
          </cell>
          <cell r="P1498">
            <v>0</v>
          </cell>
        </row>
        <row r="1499">
          <cell r="I1499" t="str">
            <v>B14A</v>
          </cell>
          <cell r="L1499" t="str">
            <v>Sangue ed emocomponenti</v>
          </cell>
          <cell r="M1499" t="str">
            <v>€.</v>
          </cell>
          <cell r="N1499">
            <v>0</v>
          </cell>
          <cell r="P1499">
            <v>0</v>
          </cell>
        </row>
        <row r="1500">
          <cell r="I1500" t="str">
            <v>B14A</v>
          </cell>
          <cell r="L1500" t="str">
            <v>Sangue ed emocomponenti acquistati Extraregione</v>
          </cell>
          <cell r="M1500" t="str">
            <v>€.</v>
          </cell>
          <cell r="N1500">
            <v>0</v>
          </cell>
          <cell r="P1500">
            <v>0</v>
          </cell>
        </row>
        <row r="1501">
          <cell r="I1501" t="str">
            <v>B14A</v>
          </cell>
          <cell r="L1501" t="str">
            <v>Altri beni e prodotti sanitari (PRODOTTI SENZA REPERTORIO E/O CND)</v>
          </cell>
          <cell r="M1501" t="str">
            <v>€.</v>
          </cell>
          <cell r="N1501">
            <v>0</v>
          </cell>
          <cell r="P1501">
            <v>0</v>
          </cell>
        </row>
        <row r="1503">
          <cell r="L1503" t="str">
            <v>B.14.B Variazione rimanenze non sanitarie - Totale</v>
          </cell>
          <cell r="M1503" t="str">
            <v>€.</v>
          </cell>
          <cell r="N1503">
            <v>-5509</v>
          </cell>
          <cell r="O1503">
            <v>3389</v>
          </cell>
          <cell r="P1503">
            <v>8898</v>
          </cell>
          <cell r="R1503">
            <v>0</v>
          </cell>
        </row>
        <row r="1505">
          <cell r="L1505" t="str">
            <v>Descrizione</v>
          </cell>
          <cell r="N1505" t="str">
            <v>Valore Netto al 31/12/2020</v>
          </cell>
          <cell r="O1505" t="str">
            <v>Valore Netto al 31/12/2021</v>
          </cell>
          <cell r="P1505" t="str">
            <v>Variazione</v>
          </cell>
          <cell r="R1505" t="str">
            <v>Prechiusura al ° trimestre 2021</v>
          </cell>
        </row>
        <row r="1506">
          <cell r="I1506" t="str">
            <v>B14B</v>
          </cell>
          <cell r="L1506" t="str">
            <v>Prodotti alimentari</v>
          </cell>
          <cell r="M1506" t="str">
            <v>€.</v>
          </cell>
          <cell r="N1506">
            <v>0</v>
          </cell>
          <cell r="P1506">
            <v>0</v>
          </cell>
        </row>
        <row r="1507">
          <cell r="I1507" t="str">
            <v>B14B</v>
          </cell>
          <cell r="L1507" t="str">
            <v>Materiale di guardaroba, di pulizia e di convivenza in genere</v>
          </cell>
          <cell r="M1507" t="str">
            <v>€.</v>
          </cell>
          <cell r="N1507">
            <v>-153</v>
          </cell>
          <cell r="O1507">
            <v>-285</v>
          </cell>
          <cell r="P1507">
            <v>-132</v>
          </cell>
        </row>
        <row r="1508">
          <cell r="I1508" t="str">
            <v>B14B</v>
          </cell>
          <cell r="L1508" t="str">
            <v>Carburante</v>
          </cell>
          <cell r="M1508" t="str">
            <v>€.</v>
          </cell>
          <cell r="N1508">
            <v>0</v>
          </cell>
          <cell r="P1508">
            <v>0</v>
          </cell>
        </row>
        <row r="1509">
          <cell r="I1509" t="str">
            <v>B14B</v>
          </cell>
          <cell r="L1509" t="str">
            <v>Combustibili</v>
          </cell>
          <cell r="M1509" t="str">
            <v>€.</v>
          </cell>
          <cell r="N1509">
            <v>0</v>
          </cell>
          <cell r="P1509">
            <v>0</v>
          </cell>
        </row>
        <row r="1510">
          <cell r="I1510" t="str">
            <v>B14B</v>
          </cell>
          <cell r="L1510" t="str">
            <v>Cancelleria e stampati</v>
          </cell>
          <cell r="M1510" t="str">
            <v>€.</v>
          </cell>
          <cell r="N1510">
            <v>0</v>
          </cell>
          <cell r="P1510">
            <v>0</v>
          </cell>
        </row>
        <row r="1511">
          <cell r="I1511" t="str">
            <v>B14B</v>
          </cell>
          <cell r="L1511" t="str">
            <v>Materiale per EDP</v>
          </cell>
          <cell r="M1511" t="str">
            <v>€.</v>
          </cell>
          <cell r="N1511">
            <v>0</v>
          </cell>
          <cell r="P1511">
            <v>0</v>
          </cell>
        </row>
        <row r="1512">
          <cell r="I1512" t="str">
            <v>B14B</v>
          </cell>
          <cell r="L1512" t="str">
            <v>Materiale per manutenzioni e riparazioni immobili</v>
          </cell>
          <cell r="M1512" t="str">
            <v>€.</v>
          </cell>
          <cell r="N1512">
            <v>0</v>
          </cell>
          <cell r="P1512">
            <v>0</v>
          </cell>
        </row>
        <row r="1513">
          <cell r="I1513" t="str">
            <v>B14B</v>
          </cell>
          <cell r="L1513" t="str">
            <v>Materiale per manutenzioni e riparazioni mobili e macchine</v>
          </cell>
          <cell r="M1513" t="str">
            <v>€.</v>
          </cell>
          <cell r="N1513">
            <v>0</v>
          </cell>
          <cell r="P1513">
            <v>0</v>
          </cell>
        </row>
        <row r="1514">
          <cell r="I1514" t="str">
            <v>B14B</v>
          </cell>
          <cell r="L1514" t="str">
            <v>Materiale per manutenzioni e riparazioni attrez. Tecnico economali</v>
          </cell>
          <cell r="M1514" t="str">
            <v>€.</v>
          </cell>
          <cell r="N1514">
            <v>0</v>
          </cell>
          <cell r="P1514">
            <v>0</v>
          </cell>
        </row>
        <row r="1515">
          <cell r="I1515" t="str">
            <v>B14B</v>
          </cell>
          <cell r="L1515" t="str">
            <v>Materiale per manutenzioni e riparazioni automezzi (tutti)</v>
          </cell>
          <cell r="M1515" t="str">
            <v>€.</v>
          </cell>
          <cell r="N1515">
            <v>0</v>
          </cell>
          <cell r="P1515">
            <v>0</v>
          </cell>
        </row>
        <row r="1516">
          <cell r="I1516" t="str">
            <v>B14B</v>
          </cell>
          <cell r="L1516" t="str">
            <v>Altro materiale per manutenzioni e riparazioni</v>
          </cell>
          <cell r="M1516" t="str">
            <v>€.</v>
          </cell>
          <cell r="N1516">
            <v>0</v>
          </cell>
          <cell r="P1516">
            <v>0</v>
          </cell>
        </row>
        <row r="1517">
          <cell r="I1517" t="str">
            <v>B14B</v>
          </cell>
          <cell r="L1517" t="str">
            <v>Altri beni non sanitari</v>
          </cell>
          <cell r="M1517" t="str">
            <v>€.</v>
          </cell>
          <cell r="N1517">
            <v>-5356</v>
          </cell>
          <cell r="O1517">
            <v>3674</v>
          </cell>
          <cell r="P1517">
            <v>9030</v>
          </cell>
        </row>
        <row r="1520">
          <cell r="L1520" t="str">
            <v>B.15 Accantonamenti tipici dell’esercizio - Totale</v>
          </cell>
          <cell r="M1520" t="str">
            <v>€.</v>
          </cell>
          <cell r="N1520">
            <v>2118571</v>
          </cell>
          <cell r="O1520">
            <v>2986302</v>
          </cell>
          <cell r="P1520">
            <v>867731</v>
          </cell>
          <cell r="R1520">
            <v>0</v>
          </cell>
        </row>
        <row r="1522">
          <cell r="L1522" t="str">
            <v>Descrizione</v>
          </cell>
          <cell r="N1522" t="str">
            <v>Valore Netto al 31/12/2020</v>
          </cell>
          <cell r="O1522" t="str">
            <v>Valore Netto al 31/12/2021</v>
          </cell>
          <cell r="P1522" t="str">
            <v>Variazione</v>
          </cell>
          <cell r="R1522" t="str">
            <v>Prechiusura al ° trimestre 2021</v>
          </cell>
        </row>
        <row r="1523">
          <cell r="I1523" t="str">
            <v>B150</v>
          </cell>
          <cell r="L1523" t="str">
            <v>Accantonamenti per cause civili ed oneri processuali</v>
          </cell>
          <cell r="M1523" t="str">
            <v>€.</v>
          </cell>
          <cell r="N1523">
            <v>0</v>
          </cell>
          <cell r="P1523">
            <v>0</v>
          </cell>
        </row>
        <row r="1524">
          <cell r="I1524" t="str">
            <v>B150</v>
          </cell>
          <cell r="L1524" t="str">
            <v>Accantonamenti per contenzioso personale dipendente</v>
          </cell>
          <cell r="M1524" t="str">
            <v>€.</v>
          </cell>
          <cell r="N1524">
            <v>0</v>
          </cell>
          <cell r="P1524">
            <v>0</v>
          </cell>
        </row>
        <row r="1525">
          <cell r="I1525" t="str">
            <v>B150</v>
          </cell>
          <cell r="L1525" t="str">
            <v>Accantonamenti per rischi connessi all'acquisto di prestazioni sanitarie da privato)</v>
          </cell>
          <cell r="M1525" t="str">
            <v>€.</v>
          </cell>
          <cell r="N1525">
            <v>0</v>
          </cell>
          <cell r="P1525">
            <v>0</v>
          </cell>
        </row>
        <row r="1526">
          <cell r="I1526" t="str">
            <v>B150</v>
          </cell>
          <cell r="L1526" t="str">
            <v>Accantonamenti per copertura diretta dei rischi (autoassicurazione)</v>
          </cell>
          <cell r="M1526" t="str">
            <v>€.</v>
          </cell>
          <cell r="N1526">
            <v>0</v>
          </cell>
          <cell r="P1526">
            <v>0</v>
          </cell>
        </row>
        <row r="1527">
          <cell r="L1527" t="str">
            <v>Accantonamenti per copertura diretta dei rischi (autoassicurazione)</v>
          </cell>
          <cell r="M1527" t="str">
            <v>€.</v>
          </cell>
          <cell r="N1527">
            <v>0</v>
          </cell>
          <cell r="P1527">
            <v>0</v>
          </cell>
        </row>
        <row r="1528">
          <cell r="L1528" t="str">
            <v>Accantonamenti per franchigia assicurativa</v>
          </cell>
          <cell r="M1528" t="str">
            <v>€.</v>
          </cell>
          <cell r="N1528">
            <v>0</v>
          </cell>
          <cell r="P1528">
            <v>0</v>
          </cell>
        </row>
        <row r="1529">
          <cell r="I1529" t="str">
            <v>B150</v>
          </cell>
          <cell r="L1529" t="str">
            <v>Altri accantonamenti per rischi</v>
          </cell>
          <cell r="M1529" t="str">
            <v>€.</v>
          </cell>
          <cell r="N1529">
            <v>0</v>
          </cell>
          <cell r="P1529">
            <v>0</v>
          </cell>
        </row>
        <row r="1530">
          <cell r="I1530" t="str">
            <v>B150</v>
          </cell>
          <cell r="L1530" t="str">
            <v>Accantonamento al fondo premio per operosità medici SUMAI</v>
          </cell>
          <cell r="M1530" t="str">
            <v>€.</v>
          </cell>
          <cell r="N1530">
            <v>0</v>
          </cell>
          <cell r="P1530">
            <v>0</v>
          </cell>
        </row>
        <row r="1531">
          <cell r="I1531" t="str">
            <v>B150</v>
          </cell>
          <cell r="L1531" t="str">
            <v>Accantonamenti per interessi di mora)</v>
          </cell>
          <cell r="M1531" t="str">
            <v>€.</v>
          </cell>
          <cell r="N1531">
            <v>0</v>
          </cell>
          <cell r="P1531">
            <v>0</v>
          </cell>
        </row>
        <row r="1532">
          <cell r="I1532" t="str">
            <v>B150</v>
          </cell>
          <cell r="L1532" t="str">
            <v>Acc. Rinnovi convenzioni MMG/Pls/MCA ed altri</v>
          </cell>
          <cell r="M1532" t="str">
            <v>€.</v>
          </cell>
          <cell r="N1532">
            <v>533614</v>
          </cell>
          <cell r="O1532">
            <v>999237</v>
          </cell>
          <cell r="P1532">
            <v>465623</v>
          </cell>
        </row>
        <row r="1533">
          <cell r="I1533" t="str">
            <v>B150</v>
          </cell>
          <cell r="L1533" t="str">
            <v>Acc. Rinnovi contratt. - dirigenza medica</v>
          </cell>
          <cell r="M1533" t="str">
            <v>€.</v>
          </cell>
          <cell r="N1533">
            <v>128065</v>
          </cell>
          <cell r="O1533">
            <v>273472</v>
          </cell>
          <cell r="P1533">
            <v>145407</v>
          </cell>
        </row>
        <row r="1534">
          <cell r="I1534" t="str">
            <v>B150</v>
          </cell>
          <cell r="L1534" t="str">
            <v>Acc. Rinnovi contratt.- dirigenza non medica</v>
          </cell>
          <cell r="M1534" t="str">
            <v>€.</v>
          </cell>
          <cell r="N1534">
            <v>11308</v>
          </cell>
          <cell r="O1534">
            <v>93852</v>
          </cell>
          <cell r="P1534">
            <v>82544</v>
          </cell>
        </row>
        <row r="1535">
          <cell r="I1535" t="str">
            <v>B150</v>
          </cell>
          <cell r="L1535" t="str">
            <v>Acc. Rinnovi contratt.: - comparto</v>
          </cell>
          <cell r="M1535" t="str">
            <v>€.</v>
          </cell>
          <cell r="N1535">
            <v>50377</v>
          </cell>
          <cell r="O1535">
            <v>410142</v>
          </cell>
          <cell r="P1535">
            <v>359765</v>
          </cell>
        </row>
        <row r="1536">
          <cell r="L1536" t="str">
            <v>Acc. per Fondi integrativi pensione</v>
          </cell>
          <cell r="M1536" t="str">
            <v>€.</v>
          </cell>
          <cell r="N1536">
            <v>0</v>
          </cell>
          <cell r="P1536">
            <v>0</v>
          </cell>
        </row>
        <row r="1537">
          <cell r="L1537" t="str">
            <v>Acc. Incentivi funzioni tecniche art. 113 D.lgs 50/2016</v>
          </cell>
          <cell r="M1537" t="str">
            <v>€.</v>
          </cell>
          <cell r="N1537">
            <v>11126</v>
          </cell>
          <cell r="O1537">
            <v>10381</v>
          </cell>
          <cell r="P1537">
            <v>-745</v>
          </cell>
        </row>
        <row r="1538">
          <cell r="I1538" t="str">
            <v>B150</v>
          </cell>
          <cell r="L1538" t="str">
            <v>Acc. Rinnovi contratt.: medici SUMAI</v>
          </cell>
          <cell r="M1538" t="str">
            <v>€.</v>
          </cell>
          <cell r="N1538">
            <v>0</v>
          </cell>
          <cell r="P1538">
            <v>0</v>
          </cell>
        </row>
        <row r="1539">
          <cell r="L1539" t="str">
            <v>Accantonamenti per quote inutilizzate contributi da Regione e Prov. Aut. per quota F.S. indistinto finalizzato</v>
          </cell>
          <cell r="M1539" t="str">
            <v>€.</v>
          </cell>
          <cell r="N1539">
            <v>93550</v>
          </cell>
          <cell r="P1539">
            <v>-93550</v>
          </cell>
        </row>
        <row r="1540">
          <cell r="I1540">
            <v>0</v>
          </cell>
          <cell r="L1540" t="str">
            <v>Accantonamenti per quote inutilizzate contributi vincolati dell'esercizio da Regione per quota FSR Vincolato</v>
          </cell>
          <cell r="M1540" t="str">
            <v>€.</v>
          </cell>
          <cell r="N1540">
            <v>0</v>
          </cell>
          <cell r="P1540">
            <v>0</v>
          </cell>
        </row>
        <row r="1541">
          <cell r="I1541">
            <v>0</v>
          </cell>
          <cell r="L1541" t="str">
            <v>Accantonamenti per quote inutilizzate contributi dell'esercizio da Regione per quota FSR Indistinto</v>
          </cell>
          <cell r="M1541" t="str">
            <v>€.</v>
          </cell>
          <cell r="N1541">
            <v>655548</v>
          </cell>
          <cell r="O1541">
            <v>914174</v>
          </cell>
          <cell r="P1541">
            <v>258626</v>
          </cell>
        </row>
        <row r="1542">
          <cell r="I1542" t="str">
            <v/>
          </cell>
          <cell r="L1542" t="str">
            <v>Accantonamenti per quote inutilizzate per finanziamento di parte corrente per servizi sociosanitari ASSI) da contributi dell'esercizio da Regione - quota FSR Indistinto</v>
          </cell>
          <cell r="M1542" t="str">
            <v>€.</v>
          </cell>
          <cell r="N1542">
            <v>0</v>
          </cell>
          <cell r="P1542">
            <v>0</v>
          </cell>
        </row>
        <row r="1543">
          <cell r="I1543">
            <v>0</v>
          </cell>
          <cell r="L1543" t="str">
            <v>Accantonamenti per quote inutilizzate contributi vincolati dell'esercizio da ATS/ASST/Fondazioni per quota FSR Vincolato</v>
          </cell>
          <cell r="M1543" t="str">
            <v>€.</v>
          </cell>
          <cell r="N1543">
            <v>0</v>
          </cell>
          <cell r="P1543">
            <v>0</v>
          </cell>
        </row>
        <row r="1544">
          <cell r="I1544">
            <v>0</v>
          </cell>
          <cell r="L1544" t="str">
            <v>Accantonamenti per quote inutilizzate contributi dell'esercizio da ATS/ASST/Fondazioni per quota FSR Indistinto</v>
          </cell>
          <cell r="M1544" t="str">
            <v>€.</v>
          </cell>
          <cell r="N1544">
            <v>0</v>
          </cell>
          <cell r="P1544">
            <v>0</v>
          </cell>
        </row>
        <row r="1545">
          <cell r="I1545">
            <v>0</v>
          </cell>
          <cell r="L1545" t="str">
            <v>Accantonamenti per quote inutilizzate contributi vincolati dell'esercizio da soggetti pubblici (extra fondo) Vincolati</v>
          </cell>
          <cell r="M1545" t="str">
            <v>€.</v>
          </cell>
          <cell r="N1545">
            <v>8749</v>
          </cell>
          <cell r="O1545">
            <v>7500</v>
          </cell>
          <cell r="P1545">
            <v>-1249</v>
          </cell>
        </row>
        <row r="1546">
          <cell r="I1546">
            <v>0</v>
          </cell>
          <cell r="L1546" t="str">
            <v>Accantonamenti per quote inutilizzate contributi vincolati dell'esercizio  per ricerca da Ministero)</v>
          </cell>
          <cell r="M1546" t="str">
            <v>€.</v>
          </cell>
        </row>
        <row r="1547">
          <cell r="I1547">
            <v>0</v>
          </cell>
          <cell r="L1547" t="str">
            <v>Accantonamenti per quote inutilizzate contributi vincolati dell'esercizio  per ricerca da Regione</v>
          </cell>
          <cell r="M1547" t="str">
            <v>€.</v>
          </cell>
        </row>
        <row r="1548">
          <cell r="I1548">
            <v>0</v>
          </cell>
          <cell r="L1548" t="str">
            <v>Accantonamenti per quote inutilizzate contributi vincolati dell'esercizio  per ricerca da ATS/ASST/Fondazioni)</v>
          </cell>
          <cell r="M1548" t="str">
            <v>€.</v>
          </cell>
        </row>
        <row r="1549">
          <cell r="I1549">
            <v>0</v>
          </cell>
          <cell r="L1549" t="str">
            <v>Accantonamenti per quote inutilizzate contributi vincolati dell'esercizio  per ricerca da altri Enti pubblici</v>
          </cell>
          <cell r="M1549" t="str">
            <v>€.</v>
          </cell>
        </row>
        <row r="1550">
          <cell r="I1550">
            <v>0</v>
          </cell>
          <cell r="L1550" t="str">
            <v>Accantonamenti per quote inutilizzate contributi vincolati dell'esercizio  da privati (altro)</v>
          </cell>
          <cell r="M1550" t="str">
            <v>€.</v>
          </cell>
          <cell r="N1550">
            <v>103000</v>
          </cell>
          <cell r="P1550">
            <v>-103000</v>
          </cell>
        </row>
        <row r="1551">
          <cell r="I1551">
            <v>0</v>
          </cell>
          <cell r="L1551" t="str">
            <v>Accantonamenti per quote inutilizzate contributi vincolati dell'esercizio  per ricerca da privati</v>
          </cell>
          <cell r="M1551" t="str">
            <v>€.</v>
          </cell>
        </row>
        <row r="1552">
          <cell r="L1552" t="str">
            <v>Accantonamenti per quote inutilizzate contributi da soggetti privati per ricerca</v>
          </cell>
          <cell r="M1552" t="str">
            <v>€.</v>
          </cell>
          <cell r="N1552">
            <v>0</v>
          </cell>
          <cell r="P1552">
            <v>0</v>
          </cell>
        </row>
        <row r="1553">
          <cell r="I1553" t="str">
            <v>B150</v>
          </cell>
          <cell r="L1553" t="str">
            <v>Altri accantonamenti</v>
          </cell>
          <cell r="M1553" t="str">
            <v>€.</v>
          </cell>
          <cell r="N1553">
            <v>523234</v>
          </cell>
          <cell r="O1553">
            <v>277544</v>
          </cell>
          <cell r="P1553">
            <v>-245690</v>
          </cell>
          <cell r="R1553">
            <v>0</v>
          </cell>
        </row>
        <row r="1554">
          <cell r="L1554" t="str">
            <v xml:space="preserve">    Accantonamenti libera professione</v>
          </cell>
          <cell r="M1554" t="str">
            <v>€.</v>
          </cell>
          <cell r="N1554">
            <v>3403</v>
          </cell>
          <cell r="O1554">
            <v>984</v>
          </cell>
          <cell r="P1554">
            <v>-2419</v>
          </cell>
        </row>
        <row r="1555">
          <cell r="L1555" t="str">
            <v xml:space="preserve">    Altri accantonamenti altro</v>
          </cell>
          <cell r="M1555" t="str">
            <v>€.</v>
          </cell>
          <cell r="N1555">
            <v>519831</v>
          </cell>
          <cell r="O1555">
            <v>276560</v>
          </cell>
          <cell r="P1555">
            <v>-243271</v>
          </cell>
        </row>
        <row r="1556">
          <cell r="I1556" t="str">
            <v/>
          </cell>
          <cell r="L1556" t="str">
            <v>Altri accantonamenti ASSI</v>
          </cell>
          <cell r="M1556" t="str">
            <v>€.</v>
          </cell>
          <cell r="N1556">
            <v>0</v>
          </cell>
          <cell r="P1556">
            <v>0</v>
          </cell>
        </row>
        <row r="1562">
          <cell r="N1562" t="str">
            <v>Valore Netto al 31/12/2020</v>
          </cell>
          <cell r="O1562" t="str">
            <v>Valore Netto al 31/12/2021</v>
          </cell>
          <cell r="P1562" t="str">
            <v>Variazione</v>
          </cell>
          <cell r="R1562" t="str">
            <v>Prechiusura al ° trimestre 2021</v>
          </cell>
        </row>
        <row r="1563">
          <cell r="L1563" t="str">
            <v>C) PROVENTI ED ONERI FINANZIARI</v>
          </cell>
          <cell r="M1563" t="str">
            <v>€.</v>
          </cell>
          <cell r="N1563">
            <v>0</v>
          </cell>
          <cell r="O1563">
            <v>0</v>
          </cell>
          <cell r="P1563">
            <v>0</v>
          </cell>
          <cell r="R1563">
            <v>0</v>
          </cell>
        </row>
        <row r="1566">
          <cell r="N1566" t="str">
            <v>Valore Netto al 31/12/2020</v>
          </cell>
          <cell r="O1566" t="str">
            <v>Valore Netto al 31/12/2021</v>
          </cell>
          <cell r="P1566" t="str">
            <v>Variazione</v>
          </cell>
          <cell r="R1566" t="str">
            <v>Prechiusura al ° trimestre 2021</v>
          </cell>
        </row>
        <row r="1567">
          <cell r="L1567" t="str">
            <v>C) PROVENTI FINANZIARI (Parziale)</v>
          </cell>
          <cell r="M1567" t="str">
            <v>€.</v>
          </cell>
          <cell r="N1567">
            <v>0</v>
          </cell>
          <cell r="O1567">
            <v>0</v>
          </cell>
          <cell r="P1567">
            <v>0</v>
          </cell>
          <cell r="R1567">
            <v>0</v>
          </cell>
        </row>
        <row r="1569">
          <cell r="L1569" t="str">
            <v>C.1 Interessi attivi - Totale</v>
          </cell>
          <cell r="M1569" t="str">
            <v>€.</v>
          </cell>
          <cell r="N1569">
            <v>0</v>
          </cell>
          <cell r="O1569">
            <v>0</v>
          </cell>
          <cell r="P1569">
            <v>0</v>
          </cell>
          <cell r="R1569">
            <v>0</v>
          </cell>
        </row>
        <row r="1571">
          <cell r="L1571" t="str">
            <v>Descrizione</v>
          </cell>
          <cell r="N1571" t="str">
            <v>Valore Netto al 31/12/2020</v>
          </cell>
          <cell r="O1571" t="str">
            <v>Valore Netto al 31/12/2021</v>
          </cell>
          <cell r="P1571" t="str">
            <v>Variazione</v>
          </cell>
          <cell r="R1571" t="str">
            <v>Prechiusura al ° trimestre 2021</v>
          </cell>
        </row>
        <row r="1572">
          <cell r="I1572" t="str">
            <v>C010</v>
          </cell>
          <cell r="L1572" t="str">
            <v>Interessi attivi su c/tesoreria</v>
          </cell>
          <cell r="M1572" t="str">
            <v>€.</v>
          </cell>
          <cell r="N1572">
            <v>0</v>
          </cell>
          <cell r="P1572">
            <v>0</v>
          </cell>
        </row>
        <row r="1573">
          <cell r="I1573" t="str">
            <v>C010</v>
          </cell>
          <cell r="L1573" t="str">
            <v>Interessi attivi su c/c bancari</v>
          </cell>
          <cell r="M1573" t="str">
            <v>€.</v>
          </cell>
          <cell r="N1573">
            <v>0</v>
          </cell>
          <cell r="P1573">
            <v>0</v>
          </cell>
        </row>
        <row r="1574">
          <cell r="I1574" t="str">
            <v>C010</v>
          </cell>
          <cell r="L1574" t="str">
            <v>Interessi attivi su c/c postali</v>
          </cell>
          <cell r="M1574" t="str">
            <v>€.</v>
          </cell>
          <cell r="N1574">
            <v>0</v>
          </cell>
          <cell r="P1574">
            <v>0</v>
          </cell>
        </row>
        <row r="1575">
          <cell r="I1575" t="str">
            <v>C010</v>
          </cell>
          <cell r="L1575" t="str">
            <v>Interessi attivi su titoli</v>
          </cell>
          <cell r="M1575" t="str">
            <v>€.</v>
          </cell>
          <cell r="N1575">
            <v>0</v>
          </cell>
          <cell r="P1575">
            <v>0</v>
          </cell>
        </row>
        <row r="1576">
          <cell r="I1576" t="str">
            <v>C010</v>
          </cell>
          <cell r="L1576" t="str">
            <v>Interessi attivi su crediti commerciali</v>
          </cell>
          <cell r="M1576" t="str">
            <v>€.</v>
          </cell>
          <cell r="N1576">
            <v>0</v>
          </cell>
          <cell r="P1576">
            <v>0</v>
          </cell>
        </row>
        <row r="1577">
          <cell r="I1577" t="str">
            <v>C010</v>
          </cell>
          <cell r="L1577" t="str">
            <v>Altri interessi attivi)</v>
          </cell>
          <cell r="M1577" t="str">
            <v>€.</v>
          </cell>
          <cell r="N1577">
            <v>0</v>
          </cell>
          <cell r="P1577">
            <v>0</v>
          </cell>
        </row>
        <row r="1578">
          <cell r="I1578" t="str">
            <v>C010</v>
          </cell>
          <cell r="L1578" t="str">
            <v>Interessi attivi verso ATS-ASST-Fondazioni della Regione</v>
          </cell>
          <cell r="M1578" t="str">
            <v>€.</v>
          </cell>
          <cell r="N1578">
            <v>0</v>
          </cell>
          <cell r="P1578">
            <v>0</v>
          </cell>
        </row>
        <row r="1582">
          <cell r="L1582" t="str">
            <v>C.2 Altri proventi finanziari - Totale</v>
          </cell>
          <cell r="M1582" t="str">
            <v>€.</v>
          </cell>
          <cell r="N1582">
            <v>0</v>
          </cell>
          <cell r="O1582">
            <v>0</v>
          </cell>
          <cell r="P1582">
            <v>0</v>
          </cell>
          <cell r="R1582">
            <v>0</v>
          </cell>
        </row>
        <row r="1584">
          <cell r="L1584" t="str">
            <v>Descrizione</v>
          </cell>
          <cell r="N1584" t="str">
            <v>Valore Netto al 31/12/2020</v>
          </cell>
          <cell r="O1584" t="str">
            <v>Valore Netto al 31/12/2021</v>
          </cell>
          <cell r="P1584" t="str">
            <v>Variazione</v>
          </cell>
          <cell r="R1584" t="str">
            <v>Prechiusura al ° trimestre 2021</v>
          </cell>
        </row>
        <row r="1585">
          <cell r="I1585" t="str">
            <v>C020</v>
          </cell>
          <cell r="L1585" t="str">
            <v>Proventi da partecipazioni</v>
          </cell>
          <cell r="M1585" t="str">
            <v>€.</v>
          </cell>
          <cell r="N1585">
            <v>0</v>
          </cell>
          <cell r="P1585">
            <v>0</v>
          </cell>
        </row>
        <row r="1586">
          <cell r="I1586" t="str">
            <v>C020</v>
          </cell>
          <cell r="L1586" t="str">
            <v>Proventi finanziari da crediti iscritti nelle immobilizzazioni</v>
          </cell>
          <cell r="M1586" t="str">
            <v>€.</v>
          </cell>
          <cell r="N1586">
            <v>0</v>
          </cell>
          <cell r="P1586">
            <v>0</v>
          </cell>
        </row>
        <row r="1587">
          <cell r="I1587" t="str">
            <v>C020</v>
          </cell>
          <cell r="L1587" t="str">
            <v>Proventi finanziari da titoli iscritti nelle immobilizzazioni</v>
          </cell>
          <cell r="M1587" t="str">
            <v>€.</v>
          </cell>
          <cell r="N1587">
            <v>0</v>
          </cell>
          <cell r="P1587">
            <v>0</v>
          </cell>
        </row>
        <row r="1588">
          <cell r="I1588" t="str">
            <v>C020</v>
          </cell>
          <cell r="L1588" t="str">
            <v>Altri proventi finanziari diversi dai precedenti)</v>
          </cell>
          <cell r="M1588" t="str">
            <v>€.</v>
          </cell>
          <cell r="N1588">
            <v>0</v>
          </cell>
          <cell r="P1588">
            <v>0</v>
          </cell>
        </row>
        <row r="1589">
          <cell r="L1589" t="str">
            <v>Utili su cambi</v>
          </cell>
          <cell r="M1589" t="str">
            <v>€.</v>
          </cell>
          <cell r="N1589">
            <v>0</v>
          </cell>
          <cell r="P1589">
            <v>0</v>
          </cell>
        </row>
        <row r="1593">
          <cell r="N1593" t="str">
            <v>Valore Netto al 31/12/2020</v>
          </cell>
          <cell r="O1593" t="str">
            <v>Valore Netto al 31/12/2021</v>
          </cell>
          <cell r="P1593" t="str">
            <v>Variazione</v>
          </cell>
          <cell r="R1593" t="str">
            <v>Prechiusura al ° trimestre 2021</v>
          </cell>
        </row>
        <row r="1594">
          <cell r="L1594" t="str">
            <v xml:space="preserve">C) ONERI FINANZIARI (Parziale) </v>
          </cell>
          <cell r="M1594" t="str">
            <v>€.</v>
          </cell>
          <cell r="N1594">
            <v>0</v>
          </cell>
          <cell r="O1594">
            <v>0</v>
          </cell>
          <cell r="P1594">
            <v>0</v>
          </cell>
          <cell r="R1594">
            <v>0</v>
          </cell>
        </row>
        <row r="1596">
          <cell r="L1596" t="str">
            <v>C.3 Interessi passivi - Totale</v>
          </cell>
          <cell r="M1596" t="str">
            <v>€.</v>
          </cell>
          <cell r="N1596">
            <v>0</v>
          </cell>
          <cell r="O1596">
            <v>0</v>
          </cell>
          <cell r="P1596">
            <v>0</v>
          </cell>
          <cell r="R1596">
            <v>0</v>
          </cell>
        </row>
        <row r="1598">
          <cell r="L1598" t="str">
            <v>Descrizione</v>
          </cell>
          <cell r="N1598" t="str">
            <v>Valore Netto al 31/12/2020</v>
          </cell>
          <cell r="O1598" t="str">
            <v>Valore Netto al 31/12/2021</v>
          </cell>
          <cell r="P1598" t="str">
            <v>Variazione</v>
          </cell>
          <cell r="R1598" t="str">
            <v>Prechiusura al ° trimestre 2021</v>
          </cell>
        </row>
        <row r="1599">
          <cell r="I1599" t="str">
            <v>C030</v>
          </cell>
          <cell r="L1599" t="str">
            <v>Interessi passivi su c/c tesoreria</v>
          </cell>
          <cell r="M1599" t="str">
            <v>€.</v>
          </cell>
          <cell r="N1599">
            <v>0</v>
          </cell>
          <cell r="P1599">
            <v>0</v>
          </cell>
        </row>
        <row r="1600">
          <cell r="I1600" t="str">
            <v>C030</v>
          </cell>
          <cell r="L1600" t="str">
            <v>Interessi passivi su mutui</v>
          </cell>
          <cell r="M1600" t="str">
            <v>€.</v>
          </cell>
          <cell r="N1600">
            <v>0</v>
          </cell>
          <cell r="P1600">
            <v>0</v>
          </cell>
        </row>
        <row r="1601">
          <cell r="I1601" t="str">
            <v>C030</v>
          </cell>
          <cell r="L1601" t="str">
            <v>Commissioni su fidejussioni</v>
          </cell>
          <cell r="M1601" t="str">
            <v>€.</v>
          </cell>
          <cell r="N1601">
            <v>0</v>
          </cell>
          <cell r="P1601">
            <v>0</v>
          </cell>
        </row>
        <row r="1602">
          <cell r="I1602" t="str">
            <v>C030</v>
          </cell>
          <cell r="L1602" t="str">
            <v>Interessi passivi verso fornitori</v>
          </cell>
          <cell r="M1602" t="str">
            <v>€.</v>
          </cell>
          <cell r="N1602">
            <v>0</v>
          </cell>
          <cell r="P1602">
            <v>0</v>
          </cell>
        </row>
        <row r="1603">
          <cell r="I1603" t="str">
            <v>C030</v>
          </cell>
          <cell r="L1603" t="str">
            <v>Interessi passivi di mora</v>
          </cell>
          <cell r="M1603" t="str">
            <v>€.</v>
          </cell>
          <cell r="N1603">
            <v>0</v>
          </cell>
          <cell r="P1603">
            <v>0</v>
          </cell>
        </row>
        <row r="1604">
          <cell r="I1604" t="str">
            <v>C030</v>
          </cell>
          <cell r="L1604" t="str">
            <v>Interessi passivi canoni di leasing</v>
          </cell>
          <cell r="M1604" t="str">
            <v>€.</v>
          </cell>
          <cell r="N1604">
            <v>0</v>
          </cell>
          <cell r="P1604">
            <v>0</v>
          </cell>
        </row>
        <row r="1605">
          <cell r="I1605" t="str">
            <v>C030</v>
          </cell>
          <cell r="L1605" t="str">
            <v>Altri interessi passivi</v>
          </cell>
          <cell r="M1605" t="str">
            <v>€.</v>
          </cell>
          <cell r="N1605">
            <v>0</v>
          </cell>
          <cell r="P1605">
            <v>0</v>
          </cell>
        </row>
        <row r="1606">
          <cell r="I1606" t="str">
            <v>C030</v>
          </cell>
          <cell r="L1606" t="str">
            <v>Interessi passivi verso ATS-ASST-Fondazioni della Regione</v>
          </cell>
          <cell r="M1606" t="str">
            <v>€.</v>
          </cell>
          <cell r="N1606">
            <v>0</v>
          </cell>
          <cell r="P1606">
            <v>0</v>
          </cell>
        </row>
        <row r="1608">
          <cell r="L1608" t="str">
            <v>C.4 Altri oneri finanziari - Totale</v>
          </cell>
          <cell r="M1608" t="str">
            <v>€.</v>
          </cell>
          <cell r="N1608">
            <v>0</v>
          </cell>
          <cell r="O1608">
            <v>0</v>
          </cell>
          <cell r="P1608">
            <v>0</v>
          </cell>
          <cell r="R1608">
            <v>0</v>
          </cell>
        </row>
        <row r="1610">
          <cell r="L1610" t="str">
            <v>Descrizione</v>
          </cell>
          <cell r="N1610" t="str">
            <v>Valore Netto al 31/12/2020</v>
          </cell>
          <cell r="O1610" t="str">
            <v>Valore Netto al 31/12/2021</v>
          </cell>
          <cell r="P1610" t="str">
            <v>Variazione</v>
          </cell>
          <cell r="R1610" t="str">
            <v>Prechiusura al ° trimestre 2021</v>
          </cell>
        </row>
        <row r="1611">
          <cell r="I1611" t="str">
            <v>C040</v>
          </cell>
          <cell r="L1611" t="str">
            <v>Altri oneri finanziari)</v>
          </cell>
          <cell r="M1611" t="str">
            <v>€.</v>
          </cell>
          <cell r="N1611">
            <v>0</v>
          </cell>
          <cell r="P1611">
            <v>0</v>
          </cell>
        </row>
        <row r="1612">
          <cell r="I1612" t="str">
            <v>C040</v>
          </cell>
          <cell r="L1612" t="str">
            <v>Perdite su cambi</v>
          </cell>
          <cell r="M1612" t="str">
            <v>€.</v>
          </cell>
          <cell r="N1612">
            <v>0</v>
          </cell>
          <cell r="P1612">
            <v>0</v>
          </cell>
        </row>
        <row r="1615">
          <cell r="N1615" t="str">
            <v>Valore Netto al 31/12/2020</v>
          </cell>
          <cell r="O1615" t="str">
            <v>Valore Netto al 31/12/2021</v>
          </cell>
          <cell r="P1615" t="str">
            <v>Variazione</v>
          </cell>
          <cell r="R1615" t="str">
            <v>Prechiusura al ° trimestre 2021</v>
          </cell>
        </row>
        <row r="1616">
          <cell r="L1616" t="str">
            <v>D) RETTIFICHE DI VALORE DI ATTIVITA’ FINANZIARIE</v>
          </cell>
          <cell r="M1616" t="str">
            <v>€.</v>
          </cell>
          <cell r="N1616">
            <v>0</v>
          </cell>
          <cell r="O1616">
            <v>0</v>
          </cell>
          <cell r="P1616">
            <v>0</v>
          </cell>
          <cell r="R1616">
            <v>0</v>
          </cell>
        </row>
        <row r="1618">
          <cell r="L1618" t="str">
            <v>D.1 Rivalutazioni - Totale</v>
          </cell>
          <cell r="M1618" t="str">
            <v>€.</v>
          </cell>
          <cell r="N1618">
            <v>0</v>
          </cell>
          <cell r="O1618">
            <v>0</v>
          </cell>
          <cell r="P1618">
            <v>0</v>
          </cell>
          <cell r="R1618">
            <v>0</v>
          </cell>
        </row>
        <row r="1620">
          <cell r="L1620" t="str">
            <v>Descrizione</v>
          </cell>
          <cell r="N1620" t="str">
            <v>Valore Netto al 31/12/2020</v>
          </cell>
          <cell r="O1620" t="str">
            <v>Valore Netto al 31/12/2021</v>
          </cell>
          <cell r="P1620" t="str">
            <v>Variazione</v>
          </cell>
          <cell r="R1620" t="str">
            <v>Prechiusura al ° trimestre 2021</v>
          </cell>
        </row>
        <row r="1621">
          <cell r="L1621" t="str">
            <v>Di partecipazioni</v>
          </cell>
          <cell r="M1621" t="str">
            <v>€.</v>
          </cell>
          <cell r="N1621">
            <v>0</v>
          </cell>
          <cell r="P1621">
            <v>0</v>
          </cell>
        </row>
        <row r="1622">
          <cell r="L1622" t="str">
            <v>Di immobilizzazioni finanziarie che non costituiscono immobilizzazioni</v>
          </cell>
          <cell r="M1622" t="str">
            <v>€.</v>
          </cell>
          <cell r="N1622">
            <v>0</v>
          </cell>
          <cell r="P1622">
            <v>0</v>
          </cell>
        </row>
        <row r="1623">
          <cell r="I1623" t="str">
            <v>D010</v>
          </cell>
          <cell r="L1623" t="str">
            <v>Altro</v>
          </cell>
          <cell r="M1623" t="str">
            <v>€.</v>
          </cell>
          <cell r="N1623">
            <v>0</v>
          </cell>
          <cell r="P1623">
            <v>0</v>
          </cell>
        </row>
        <row r="1625">
          <cell r="L1625" t="str">
            <v>D.2 Svalutazioni - Totale</v>
          </cell>
          <cell r="M1625" t="str">
            <v>€.</v>
          </cell>
          <cell r="N1625">
            <v>0</v>
          </cell>
          <cell r="O1625">
            <v>0</v>
          </cell>
          <cell r="P1625">
            <v>0</v>
          </cell>
          <cell r="R1625">
            <v>0</v>
          </cell>
        </row>
        <row r="1627">
          <cell r="L1627" t="str">
            <v>Descrizione</v>
          </cell>
          <cell r="N1627" t="str">
            <v>Valore Netto al 31/12/2020</v>
          </cell>
          <cell r="O1627" t="str">
            <v>Valore Netto al 31/12/2021</v>
          </cell>
          <cell r="P1627" t="str">
            <v>Variazione</v>
          </cell>
          <cell r="R1627" t="str">
            <v>Prechiusura al ° trimestre 2021</v>
          </cell>
        </row>
        <row r="1628">
          <cell r="I1628" t="str">
            <v>D020</v>
          </cell>
          <cell r="L1628" t="str">
            <v>Di partecipazioni</v>
          </cell>
          <cell r="M1628" t="str">
            <v>€.</v>
          </cell>
          <cell r="N1628">
            <v>0</v>
          </cell>
          <cell r="P1628">
            <v>0</v>
          </cell>
        </row>
        <row r="1629">
          <cell r="L1629" t="str">
            <v>Di immobilizzazioni finanziarie che non costituiscono immobilizzazioni</v>
          </cell>
          <cell r="M1629" t="str">
            <v>€.</v>
          </cell>
          <cell r="N1629">
            <v>0</v>
          </cell>
          <cell r="P1629">
            <v>0</v>
          </cell>
        </row>
        <row r="1630">
          <cell r="L1630" t="str">
            <v>Altro</v>
          </cell>
          <cell r="M1630" t="str">
            <v>€.</v>
          </cell>
          <cell r="N1630">
            <v>0</v>
          </cell>
          <cell r="P1630">
            <v>0</v>
          </cell>
        </row>
        <row r="1633">
          <cell r="N1633" t="str">
            <v>Valore Netto al 31/12/2020</v>
          </cell>
          <cell r="O1633" t="str">
            <v>Valore Netto al 31/12/2021</v>
          </cell>
          <cell r="P1633" t="str">
            <v>Variazione</v>
          </cell>
          <cell r="R1633" t="str">
            <v>Prechiusura al ° trimestre 2021</v>
          </cell>
        </row>
        <row r="1634">
          <cell r="L1634" t="str">
            <v>E) PROVENTI E ONERI STRAORDINARI</v>
          </cell>
          <cell r="M1634" t="str">
            <v>€.</v>
          </cell>
          <cell r="N1634">
            <v>1149231</v>
          </cell>
          <cell r="O1634">
            <v>1079089</v>
          </cell>
          <cell r="P1634">
            <v>-70142</v>
          </cell>
          <cell r="R1634">
            <v>0</v>
          </cell>
        </row>
        <row r="1636">
          <cell r="L1636" t="str">
            <v>E.1) Proventi Straordinari - Totale</v>
          </cell>
          <cell r="M1636" t="str">
            <v>€.</v>
          </cell>
          <cell r="N1636">
            <v>1442087</v>
          </cell>
          <cell r="O1636">
            <v>1654602</v>
          </cell>
          <cell r="P1636">
            <v>212515</v>
          </cell>
          <cell r="R1636">
            <v>0</v>
          </cell>
        </row>
        <row r="1638">
          <cell r="L1638" t="str">
            <v>Descrizione</v>
          </cell>
          <cell r="N1638" t="str">
            <v>Valore Netto al 31/12/2020</v>
          </cell>
          <cell r="O1638" t="str">
            <v>Valore Netto al 31/12/2021</v>
          </cell>
          <cell r="P1638" t="str">
            <v>Variazione</v>
          </cell>
          <cell r="R1638" t="str">
            <v>Prechiusura al ° trimestre 2021</v>
          </cell>
        </row>
        <row r="1639">
          <cell r="I1639" t="str">
            <v>E020</v>
          </cell>
          <cell r="L1639" t="str">
            <v>Plusvalenze da cessione di beni</v>
          </cell>
          <cell r="M1639" t="str">
            <v>€.</v>
          </cell>
          <cell r="N1639">
            <v>0</v>
          </cell>
          <cell r="P1639">
            <v>0</v>
          </cell>
        </row>
        <row r="1640">
          <cell r="I1640" t="str">
            <v>E020</v>
          </cell>
          <cell r="L1640" t="str">
            <v>Plusvalenze da ATS-ASST-Fondazioni della Regione</v>
          </cell>
          <cell r="M1640" t="str">
            <v>€.</v>
          </cell>
          <cell r="N1640">
            <v>0</v>
          </cell>
          <cell r="P1640">
            <v>0</v>
          </cell>
        </row>
        <row r="1641">
          <cell r="I1641" t="str">
            <v>E020</v>
          </cell>
          <cell r="L1641" t="str">
            <v>Altre plusvalenze</v>
          </cell>
          <cell r="M1641" t="str">
            <v>€.</v>
          </cell>
          <cell r="N1641">
            <v>0</v>
          </cell>
          <cell r="P1641">
            <v>0</v>
          </cell>
        </row>
        <row r="1642">
          <cell r="I1642" t="str">
            <v>E05A</v>
          </cell>
          <cell r="L1642" t="str">
            <v>Proventi da donazioni e liberalità diverse</v>
          </cell>
          <cell r="M1642" t="str">
            <v>€.</v>
          </cell>
          <cell r="N1642">
            <v>0</v>
          </cell>
          <cell r="P1642">
            <v>0</v>
          </cell>
        </row>
        <row r="1643">
          <cell r="L1643" t="str">
            <v>Sopravvenienze attive per quote F.S. vincolato</v>
          </cell>
          <cell r="M1643" t="str">
            <v>€.</v>
          </cell>
          <cell r="N1643">
            <v>0</v>
          </cell>
          <cell r="P1643">
            <v>0</v>
          </cell>
        </row>
        <row r="1644">
          <cell r="I1644" t="str">
            <v>E05A</v>
          </cell>
          <cell r="L1644" t="str">
            <v>Sopravvenienze e insussistenze attive verso ATS/ASST/Fondazioni della Regione</v>
          </cell>
          <cell r="M1644" t="str">
            <v>€.</v>
          </cell>
          <cell r="N1644">
            <v>64089</v>
          </cell>
          <cell r="O1644">
            <v>60635</v>
          </cell>
          <cell r="P1644">
            <v>-3454</v>
          </cell>
          <cell r="R1644">
            <v>0</v>
          </cell>
        </row>
        <row r="1645">
          <cell r="L1645" t="str">
            <v>Sopravvenienze  attive verso ATS/ASST/Fondazioni della Regione</v>
          </cell>
          <cell r="M1645" t="str">
            <v>€.</v>
          </cell>
          <cell r="N1645">
            <v>64089</v>
          </cell>
          <cell r="O1645">
            <v>60635</v>
          </cell>
          <cell r="P1645">
            <v>-3454</v>
          </cell>
        </row>
        <row r="1646">
          <cell r="L1646" t="str">
            <v>Insussistenze attive verso ATS/ASST/Fondazioni della Regione</v>
          </cell>
          <cell r="M1646" t="str">
            <v>€.</v>
          </cell>
          <cell r="N1646">
            <v>0</v>
          </cell>
          <cell r="P1646">
            <v>0</v>
          </cell>
        </row>
        <row r="1647">
          <cell r="I1647" t="str">
            <v>E05A</v>
          </cell>
          <cell r="L1647" t="str">
            <v>Sopravvenienze e insussistenze attive v/terzi relative alla mobilità extraregionale</v>
          </cell>
          <cell r="M1647" t="str">
            <v>€.</v>
          </cell>
          <cell r="N1647">
            <v>0</v>
          </cell>
          <cell r="O1647">
            <v>0</v>
          </cell>
          <cell r="P1647">
            <v>0</v>
          </cell>
          <cell r="R1647">
            <v>0</v>
          </cell>
        </row>
        <row r="1648">
          <cell r="L1648" t="str">
            <v>Sopravvenienze attive v/terzi relative alla mobilità extraregionale</v>
          </cell>
          <cell r="M1648" t="str">
            <v>€.</v>
          </cell>
          <cell r="N1648">
            <v>0</v>
          </cell>
          <cell r="P1648">
            <v>0</v>
          </cell>
        </row>
        <row r="1649">
          <cell r="L1649" t="str">
            <v>Insussistenze attive v/terzi relative alla mobilità extraregionale</v>
          </cell>
          <cell r="M1649" t="str">
            <v>€.</v>
          </cell>
          <cell r="N1649">
            <v>0</v>
          </cell>
          <cell r="P1649">
            <v>0</v>
          </cell>
        </row>
        <row r="1650">
          <cell r="I1650" t="str">
            <v>E05A</v>
          </cell>
          <cell r="L1650" t="str">
            <v>Sopravvenienze e insussistenze attive v/terzi relative al personale</v>
          </cell>
          <cell r="M1650" t="str">
            <v>€.</v>
          </cell>
          <cell r="N1650">
            <v>193441</v>
          </cell>
          <cell r="O1650">
            <v>250926</v>
          </cell>
          <cell r="P1650">
            <v>57485</v>
          </cell>
          <cell r="R1650">
            <v>0</v>
          </cell>
        </row>
        <row r="1651">
          <cell r="L1651" t="str">
            <v>Sopravvenienze attive v/terzi relative al personale</v>
          </cell>
          <cell r="M1651" t="str">
            <v>€.</v>
          </cell>
          <cell r="N1651">
            <v>0</v>
          </cell>
          <cell r="P1651">
            <v>0</v>
          </cell>
        </row>
        <row r="1652">
          <cell r="L1652" t="str">
            <v>Insussistenze attive v/terzi relative al personale</v>
          </cell>
          <cell r="M1652" t="str">
            <v>€.</v>
          </cell>
          <cell r="N1652">
            <v>193441</v>
          </cell>
          <cell r="O1652">
            <v>250926</v>
          </cell>
          <cell r="P1652">
            <v>57485</v>
          </cell>
        </row>
        <row r="1653">
          <cell r="I1653" t="str">
            <v>E05A</v>
          </cell>
          <cell r="L1653" t="str">
            <v>Sopravvenienze e insussistenze attive v/terzi relative alle convenzioni con medici di base</v>
          </cell>
          <cell r="M1653" t="str">
            <v>€.</v>
          </cell>
          <cell r="N1653">
            <v>323679</v>
          </cell>
          <cell r="O1653">
            <v>0</v>
          </cell>
          <cell r="P1653">
            <v>-323679</v>
          </cell>
          <cell r="R1653">
            <v>0</v>
          </cell>
        </row>
        <row r="1654">
          <cell r="L1654" t="str">
            <v>Sopravvenienze attive v/terzi relative alle convenzioni con medici di base</v>
          </cell>
          <cell r="M1654" t="str">
            <v>€.</v>
          </cell>
          <cell r="N1654">
            <v>0</v>
          </cell>
          <cell r="P1654">
            <v>0</v>
          </cell>
        </row>
        <row r="1655">
          <cell r="L1655" t="str">
            <v>Insussistenze attive v/terzi relative alle convenzioni con medici di base</v>
          </cell>
          <cell r="M1655" t="str">
            <v>€.</v>
          </cell>
          <cell r="N1655">
            <v>323679</v>
          </cell>
          <cell r="P1655">
            <v>-323679</v>
          </cell>
        </row>
        <row r="1656">
          <cell r="I1656" t="str">
            <v>E05A</v>
          </cell>
          <cell r="L1656" t="str">
            <v>Sopravvenienze e insussistenze attive v/terzi relative alle convenzioni per la specialistica</v>
          </cell>
          <cell r="M1656" t="str">
            <v>€.</v>
          </cell>
          <cell r="N1656">
            <v>0</v>
          </cell>
          <cell r="O1656">
            <v>0</v>
          </cell>
          <cell r="P1656">
            <v>0</v>
          </cell>
          <cell r="R1656">
            <v>0</v>
          </cell>
        </row>
        <row r="1657">
          <cell r="L1657" t="str">
            <v>Sopravvenienze attive v/terzi relative alle convenzioni per la specialistica</v>
          </cell>
          <cell r="M1657" t="str">
            <v>€.</v>
          </cell>
          <cell r="N1657">
            <v>0</v>
          </cell>
          <cell r="P1657">
            <v>0</v>
          </cell>
        </row>
        <row r="1658">
          <cell r="L1658" t="str">
            <v>Insussistenze attive v/terzi relative alle convenzioni per la specialistica</v>
          </cell>
          <cell r="M1658" t="str">
            <v>€.</v>
          </cell>
          <cell r="N1658">
            <v>0</v>
          </cell>
          <cell r="P1658">
            <v>0</v>
          </cell>
        </row>
        <row r="1659">
          <cell r="I1659" t="str">
            <v>E05A</v>
          </cell>
          <cell r="L1659" t="str">
            <v>Sopravvenienze e insussistenze attive v/terzi relative all'acquisto prestaz. Sanitarie da operatori accreditati</v>
          </cell>
          <cell r="M1659" t="str">
            <v>€.</v>
          </cell>
          <cell r="N1659">
            <v>0</v>
          </cell>
          <cell r="O1659">
            <v>51032</v>
          </cell>
          <cell r="P1659">
            <v>51032</v>
          </cell>
          <cell r="R1659">
            <v>0</v>
          </cell>
        </row>
        <row r="1660">
          <cell r="L1660" t="str">
            <v>Sopravvenienze attive v/terzi relative all'acquisto prestaz. Sanitarie da operatori accreditati</v>
          </cell>
          <cell r="M1660" t="str">
            <v>€.</v>
          </cell>
          <cell r="N1660">
            <v>0</v>
          </cell>
          <cell r="O1660">
            <v>51032</v>
          </cell>
          <cell r="P1660">
            <v>51032</v>
          </cell>
        </row>
        <row r="1661">
          <cell r="L1661" t="str">
            <v>Insussistenze attive v/terzi relative all'acquisto prestaz. Sanitarie da operatori accreditati</v>
          </cell>
          <cell r="M1661" t="str">
            <v>€.</v>
          </cell>
          <cell r="N1661">
            <v>0</v>
          </cell>
          <cell r="P1661">
            <v>0</v>
          </cell>
        </row>
        <row r="1662">
          <cell r="I1662" t="str">
            <v>E05A</v>
          </cell>
          <cell r="L1662" t="str">
            <v>Sopravvenienze e insussistenze attive v/terzi relative all'acquisto di beni e servizi</v>
          </cell>
          <cell r="M1662" t="str">
            <v>€.</v>
          </cell>
          <cell r="N1662">
            <v>38801</v>
          </cell>
          <cell r="O1662">
            <v>13027</v>
          </cell>
          <cell r="P1662">
            <v>-25774</v>
          </cell>
          <cell r="R1662">
            <v>0</v>
          </cell>
        </row>
        <row r="1663">
          <cell r="L1663" t="str">
            <v>Sopravvenienze attive v/terzi relative all'acquisto di beni e servizi</v>
          </cell>
          <cell r="M1663" t="str">
            <v>€.</v>
          </cell>
          <cell r="N1663">
            <v>26401</v>
          </cell>
          <cell r="O1663">
            <v>235</v>
          </cell>
          <cell r="P1663">
            <v>-26166</v>
          </cell>
        </row>
        <row r="1664">
          <cell r="L1664" t="str">
            <v>Insussistenze attive v/terzi relative all'acquisto di beni e servizi</v>
          </cell>
          <cell r="M1664" t="str">
            <v>€.</v>
          </cell>
          <cell r="N1664">
            <v>12400</v>
          </cell>
          <cell r="O1664">
            <v>12792</v>
          </cell>
          <cell r="P1664">
            <v>392</v>
          </cell>
        </row>
        <row r="1665">
          <cell r="I1665" t="str">
            <v>E05A</v>
          </cell>
          <cell r="L1665" t="str">
            <v>Altre sopravvenienze e insussistenze attive v/terzi</v>
          </cell>
          <cell r="M1665" t="str">
            <v>€.</v>
          </cell>
          <cell r="N1665">
            <v>339258</v>
          </cell>
          <cell r="O1665">
            <v>1278904</v>
          </cell>
          <cell r="P1665">
            <v>939646</v>
          </cell>
          <cell r="R1665">
            <v>0</v>
          </cell>
        </row>
        <row r="1666">
          <cell r="L1666" t="str">
            <v>Altre sopravvenienze e insussistenze attive v/terzi</v>
          </cell>
          <cell r="M1666" t="str">
            <v>€.</v>
          </cell>
          <cell r="N1666">
            <v>114635</v>
          </cell>
          <cell r="O1666">
            <v>47992</v>
          </cell>
          <cell r="P1666">
            <v>-66643</v>
          </cell>
        </row>
        <row r="1667">
          <cell r="L1667" t="str">
            <v>Altre  insussistenze attive v/terzi</v>
          </cell>
          <cell r="M1667" t="str">
            <v>€.</v>
          </cell>
          <cell r="N1667">
            <v>224623</v>
          </cell>
          <cell r="O1667">
            <v>1230912</v>
          </cell>
          <cell r="P1667">
            <v>1006289</v>
          </cell>
        </row>
        <row r="1668">
          <cell r="I1668" t="str">
            <v>E05A</v>
          </cell>
          <cell r="L1668" t="str">
            <v>Rivalutazioni economiche</v>
          </cell>
          <cell r="M1668" t="str">
            <v>€.</v>
          </cell>
          <cell r="N1668">
            <v>0</v>
          </cell>
          <cell r="P1668">
            <v>0</v>
          </cell>
        </row>
        <row r="1669">
          <cell r="I1669" t="str">
            <v>E05A</v>
          </cell>
          <cell r="L1669" t="str">
            <v>Altri proventi Straordinari</v>
          </cell>
          <cell r="M1669" t="str">
            <v>€.</v>
          </cell>
          <cell r="N1669">
            <v>482819</v>
          </cell>
          <cell r="O1669">
            <v>78</v>
          </cell>
          <cell r="P1669">
            <v>-482741</v>
          </cell>
        </row>
        <row r="1671">
          <cell r="L1671" t="str">
            <v>E.2) Oneri Straordinari - Totale</v>
          </cell>
          <cell r="M1671" t="str">
            <v>€.</v>
          </cell>
          <cell r="N1671">
            <v>292856</v>
          </cell>
          <cell r="O1671">
            <v>575513</v>
          </cell>
          <cell r="P1671">
            <v>282657</v>
          </cell>
          <cell r="R1671">
            <v>0</v>
          </cell>
        </row>
        <row r="1673">
          <cell r="L1673" t="str">
            <v>Descrizione</v>
          </cell>
          <cell r="N1673" t="str">
            <v>Valore Netto al 31/12/2020</v>
          </cell>
          <cell r="O1673" t="str">
            <v>Valore Netto al 31/12/2021</v>
          </cell>
          <cell r="P1673" t="str">
            <v>Variazione</v>
          </cell>
          <cell r="R1673" t="str">
            <v>Prechiusura al ° trimestre 2021</v>
          </cell>
        </row>
        <row r="1674">
          <cell r="I1674" t="str">
            <v>E010</v>
          </cell>
          <cell r="L1674" t="str">
            <v>Minusvalenze</v>
          </cell>
          <cell r="M1674" t="str">
            <v>€.</v>
          </cell>
          <cell r="N1674">
            <v>0</v>
          </cell>
          <cell r="P1674">
            <v>0</v>
          </cell>
        </row>
        <row r="1675">
          <cell r="I1675" t="str">
            <v>E010</v>
          </cell>
          <cell r="L1675" t="str">
            <v>Minusvalenze da ATS-ASST-Fondazioni della Regione</v>
          </cell>
          <cell r="M1675" t="str">
            <v>€.</v>
          </cell>
          <cell r="N1675">
            <v>0</v>
          </cell>
          <cell r="P1675">
            <v>0</v>
          </cell>
        </row>
        <row r="1676">
          <cell r="I1676" t="str">
            <v>E05B</v>
          </cell>
          <cell r="L1676" t="str">
            <v>Oneri tributari da esercizi precedenti</v>
          </cell>
          <cell r="M1676" t="str">
            <v>€.</v>
          </cell>
          <cell r="N1676">
            <v>0</v>
          </cell>
          <cell r="P1676">
            <v>0</v>
          </cell>
        </row>
        <row r="1677">
          <cell r="I1677" t="str">
            <v>E05B</v>
          </cell>
          <cell r="L1677" t="str">
            <v>Oneri da cause civili</v>
          </cell>
          <cell r="M1677" t="str">
            <v>€.</v>
          </cell>
          <cell r="N1677">
            <v>0</v>
          </cell>
          <cell r="P1677">
            <v>0</v>
          </cell>
        </row>
        <row r="1678">
          <cell r="I1678" t="str">
            <v>E05B</v>
          </cell>
          <cell r="L1678" t="str">
            <v>Sopravvenienze e insussistenze passive verso ATS/ASST/Fondazioni della Regione relative alla mobilità intraregionale</v>
          </cell>
          <cell r="M1678" t="str">
            <v>€.</v>
          </cell>
          <cell r="N1678">
            <v>0</v>
          </cell>
          <cell r="O1678">
            <v>0</v>
          </cell>
          <cell r="P1678">
            <v>0</v>
          </cell>
          <cell r="R1678">
            <v>0</v>
          </cell>
        </row>
        <row r="1679">
          <cell r="L1679" t="str">
            <v>Sopravvenienze passive verso ATS/ASST/Fondazioni della Regione relative alla mobilità intraregionale</v>
          </cell>
          <cell r="M1679" t="str">
            <v>€.</v>
          </cell>
          <cell r="N1679">
            <v>0</v>
          </cell>
          <cell r="P1679">
            <v>0</v>
          </cell>
        </row>
        <row r="1680">
          <cell r="L1680" t="str">
            <v>Insussistenze passive verso ATS/ASST/Fondazioni della Regione relative alla mobilità intraregionale</v>
          </cell>
          <cell r="M1680" t="str">
            <v>€.</v>
          </cell>
          <cell r="N1680">
            <v>0</v>
          </cell>
          <cell r="P1680">
            <v>0</v>
          </cell>
        </row>
        <row r="1681">
          <cell r="I1681" t="str">
            <v>E05B</v>
          </cell>
          <cell r="L1681" t="str">
            <v>Altre sopravvenienze e insussistenze passive verso ATS/ASST/Fondazioni della Regione</v>
          </cell>
          <cell r="M1681" t="str">
            <v>€.</v>
          </cell>
          <cell r="N1681">
            <v>44120</v>
          </cell>
          <cell r="O1681">
            <v>0</v>
          </cell>
          <cell r="P1681">
            <v>-44120</v>
          </cell>
          <cell r="R1681">
            <v>0</v>
          </cell>
        </row>
        <row r="1682">
          <cell r="L1682" t="str">
            <v>Altre sopravvenienze passive verso ATS/ASST/Fondazioni della Regione</v>
          </cell>
          <cell r="M1682" t="str">
            <v>€.</v>
          </cell>
          <cell r="N1682">
            <v>44120</v>
          </cell>
          <cell r="P1682">
            <v>-44120</v>
          </cell>
        </row>
        <row r="1683">
          <cell r="L1683" t="str">
            <v>Insussistenze passive verso ATS/ASST/Fondazioni della Regione</v>
          </cell>
          <cell r="M1683" t="str">
            <v>€.</v>
          </cell>
          <cell r="N1683">
            <v>0</v>
          </cell>
          <cell r="P1683">
            <v>0</v>
          </cell>
        </row>
        <row r="1684">
          <cell r="I1684" t="str">
            <v>E05B</v>
          </cell>
          <cell r="L1684" t="str">
            <v>Sopravvenienze e insussistenze passive v/terzi relative alla mobilità extraregionale</v>
          </cell>
          <cell r="M1684" t="str">
            <v>€.</v>
          </cell>
          <cell r="N1684">
            <v>0</v>
          </cell>
          <cell r="O1684">
            <v>0</v>
          </cell>
          <cell r="P1684">
            <v>0</v>
          </cell>
          <cell r="R1684">
            <v>0</v>
          </cell>
        </row>
        <row r="1685">
          <cell r="L1685" t="str">
            <v>Sopravvenienze passive v/terzi relative alla mobilità extraregionale</v>
          </cell>
          <cell r="M1685" t="str">
            <v>€.</v>
          </cell>
          <cell r="N1685">
            <v>0</v>
          </cell>
          <cell r="P1685">
            <v>0</v>
          </cell>
        </row>
        <row r="1686">
          <cell r="L1686" t="str">
            <v>Insussistenze passive v/terzi relative alla mobilità extraregionale</v>
          </cell>
          <cell r="M1686" t="str">
            <v>€.</v>
          </cell>
          <cell r="N1686">
            <v>0</v>
          </cell>
          <cell r="P1686">
            <v>0</v>
          </cell>
        </row>
        <row r="1687">
          <cell r="I1687" t="str">
            <v>E05B</v>
          </cell>
          <cell r="L1687" t="str">
            <v>Sopravvenienze e insussistenze passive v/terzi relative al personale - dirigenza medica</v>
          </cell>
          <cell r="M1687" t="str">
            <v>€.</v>
          </cell>
          <cell r="N1687">
            <v>0</v>
          </cell>
          <cell r="O1687">
            <v>0</v>
          </cell>
          <cell r="P1687">
            <v>0</v>
          </cell>
          <cell r="R1687">
            <v>0</v>
          </cell>
        </row>
        <row r="1688">
          <cell r="L1688" t="str">
            <v>Sopravvenienze passive v/terzi relative al personale - dirigenza medica</v>
          </cell>
          <cell r="M1688" t="str">
            <v>€.</v>
          </cell>
          <cell r="N1688">
            <v>0</v>
          </cell>
          <cell r="P1688">
            <v>0</v>
          </cell>
        </row>
        <row r="1689">
          <cell r="L1689" t="str">
            <v>Insussistenze passive v/terzi relative al personale - dirigenza medica</v>
          </cell>
          <cell r="M1689" t="str">
            <v>€.</v>
          </cell>
          <cell r="N1689">
            <v>0</v>
          </cell>
          <cell r="P1689">
            <v>0</v>
          </cell>
        </row>
        <row r="1690">
          <cell r="I1690" t="str">
            <v>E05B</v>
          </cell>
          <cell r="L1690" t="str">
            <v>Sopravvenienze e insussistenze passive v/terzi relative al personale - dirigenza non medica</v>
          </cell>
          <cell r="M1690" t="str">
            <v>€.</v>
          </cell>
          <cell r="N1690">
            <v>0</v>
          </cell>
          <cell r="O1690">
            <v>0</v>
          </cell>
          <cell r="P1690">
            <v>0</v>
          </cell>
          <cell r="R1690">
            <v>0</v>
          </cell>
        </row>
        <row r="1691">
          <cell r="L1691" t="str">
            <v>Sopravvenienze passive v/terzi relative al personale - dirigenza non medica</v>
          </cell>
          <cell r="M1691" t="str">
            <v>€.</v>
          </cell>
          <cell r="N1691">
            <v>0</v>
          </cell>
          <cell r="P1691">
            <v>0</v>
          </cell>
        </row>
        <row r="1692">
          <cell r="L1692" t="str">
            <v>Insussistenze passive v/terzi relative al personale - dirigenza non medica</v>
          </cell>
          <cell r="M1692" t="str">
            <v>€.</v>
          </cell>
          <cell r="N1692">
            <v>0</v>
          </cell>
          <cell r="P1692">
            <v>0</v>
          </cell>
        </row>
        <row r="1693">
          <cell r="I1693" t="str">
            <v>E05B</v>
          </cell>
          <cell r="L1693" t="str">
            <v>Sopravvenienze e insussistenze passive v/terzi relative al personale - comparto</v>
          </cell>
          <cell r="M1693" t="str">
            <v>€.</v>
          </cell>
          <cell r="N1693">
            <v>0</v>
          </cell>
          <cell r="O1693">
            <v>0</v>
          </cell>
          <cell r="P1693">
            <v>0</v>
          </cell>
          <cell r="R1693">
            <v>0</v>
          </cell>
        </row>
        <row r="1694">
          <cell r="L1694" t="str">
            <v>Sopravvenienze passive v/terzi relative al personale - comparto</v>
          </cell>
          <cell r="M1694" t="str">
            <v>€.</v>
          </cell>
          <cell r="N1694">
            <v>0</v>
          </cell>
          <cell r="P1694">
            <v>0</v>
          </cell>
        </row>
        <row r="1695">
          <cell r="L1695" t="str">
            <v>Insussistenze passive v/terzi relative al personale - comparto</v>
          </cell>
          <cell r="M1695" t="str">
            <v>€.</v>
          </cell>
          <cell r="N1695">
            <v>0</v>
          </cell>
          <cell r="P1695">
            <v>0</v>
          </cell>
        </row>
        <row r="1696">
          <cell r="I1696" t="str">
            <v>E05B</v>
          </cell>
          <cell r="L1696" t="str">
            <v>Sopravvenienze e insussistenze passive v/terzi relative alle convenzioni con medici di base</v>
          </cell>
          <cell r="M1696" t="str">
            <v>€.</v>
          </cell>
          <cell r="N1696">
            <v>0</v>
          </cell>
          <cell r="O1696">
            <v>0</v>
          </cell>
          <cell r="P1696">
            <v>0</v>
          </cell>
          <cell r="R1696">
            <v>0</v>
          </cell>
        </row>
        <row r="1697">
          <cell r="L1697" t="str">
            <v>Sopravvenienze passive v/terzi relative alle convenzioni con medici di base</v>
          </cell>
          <cell r="M1697" t="str">
            <v>€.</v>
          </cell>
          <cell r="N1697">
            <v>0</v>
          </cell>
          <cell r="P1697">
            <v>0</v>
          </cell>
        </row>
        <row r="1698">
          <cell r="L1698" t="str">
            <v>Insussistenze passive v/terzi relative alle convenzioni con medici di base</v>
          </cell>
          <cell r="M1698" t="str">
            <v>€.</v>
          </cell>
          <cell r="N1698">
            <v>0</v>
          </cell>
          <cell r="P1698">
            <v>0</v>
          </cell>
        </row>
        <row r="1699">
          <cell r="I1699" t="str">
            <v>E05B</v>
          </cell>
          <cell r="L1699" t="str">
            <v>Sopravvenienze e insussistenze passive v/terzi relative alle convenzioni per la specialistica</v>
          </cell>
          <cell r="M1699" t="str">
            <v>€.</v>
          </cell>
          <cell r="N1699">
            <v>0</v>
          </cell>
          <cell r="O1699">
            <v>0</v>
          </cell>
          <cell r="P1699">
            <v>0</v>
          </cell>
          <cell r="R1699">
            <v>0</v>
          </cell>
        </row>
        <row r="1700">
          <cell r="L1700" t="str">
            <v>Sopravvenienze passive v/terzi relative alle convenzioni per la specialistica</v>
          </cell>
          <cell r="M1700" t="str">
            <v>€.</v>
          </cell>
          <cell r="N1700">
            <v>0</v>
          </cell>
          <cell r="P1700">
            <v>0</v>
          </cell>
        </row>
        <row r="1701">
          <cell r="L1701" t="str">
            <v>Insussistenze passive v/terzi relative alle convenzioni per la specialistica</v>
          </cell>
          <cell r="M1701" t="str">
            <v>€.</v>
          </cell>
          <cell r="N1701">
            <v>0</v>
          </cell>
          <cell r="P1701">
            <v>0</v>
          </cell>
        </row>
        <row r="1702">
          <cell r="I1702" t="str">
            <v>E05B</v>
          </cell>
          <cell r="L1702" t="str">
            <v>Sopravvenienze e insussistenze passive v/terzi relative all'acquisto prestaz. sanitarie da operatori accreditati</v>
          </cell>
          <cell r="M1702" t="str">
            <v>€.</v>
          </cell>
          <cell r="N1702">
            <v>30323</v>
          </cell>
          <cell r="O1702">
            <v>90017</v>
          </cell>
          <cell r="P1702">
            <v>59694</v>
          </cell>
          <cell r="R1702">
            <v>0</v>
          </cell>
        </row>
        <row r="1703">
          <cell r="L1703" t="str">
            <v>Sopravvenienze passive v/terzi relative all'acquisto prestaz. sanitarie da operatori accreditati</v>
          </cell>
          <cell r="M1703" t="str">
            <v>€.</v>
          </cell>
          <cell r="N1703">
            <v>30323</v>
          </cell>
          <cell r="O1703">
            <v>90017</v>
          </cell>
          <cell r="P1703">
            <v>59694</v>
          </cell>
        </row>
        <row r="1704">
          <cell r="L1704" t="str">
            <v>Insussistenze passive v/terzi relative all'acquisto prestaz. sanitarie da operatori accreditati</v>
          </cell>
          <cell r="M1704" t="str">
            <v>€.</v>
          </cell>
          <cell r="N1704">
            <v>0</v>
          </cell>
          <cell r="P1704">
            <v>0</v>
          </cell>
        </row>
        <row r="1705">
          <cell r="I1705" t="str">
            <v>E05B</v>
          </cell>
          <cell r="L1705" t="str">
            <v>Sopravvenienze e insussistenze passive v/terzi relative all'acquisto di beni e servizi</v>
          </cell>
          <cell r="M1705" t="str">
            <v>€.</v>
          </cell>
          <cell r="N1705">
            <v>115591</v>
          </cell>
          <cell r="O1705">
            <v>20753</v>
          </cell>
          <cell r="P1705">
            <v>-94838</v>
          </cell>
          <cell r="R1705">
            <v>0</v>
          </cell>
        </row>
        <row r="1706">
          <cell r="L1706" t="str">
            <v>Sopravvenienze passive v/terzi relative all'acquisto di beni e servizi</v>
          </cell>
          <cell r="M1706" t="str">
            <v>€.</v>
          </cell>
          <cell r="N1706">
            <v>112907</v>
          </cell>
          <cell r="O1706">
            <v>20753</v>
          </cell>
          <cell r="P1706">
            <v>-92154</v>
          </cell>
        </row>
        <row r="1707">
          <cell r="L1707" t="str">
            <v>Insussistenze passive v/terzi relative all'acquisto di beni e servizi</v>
          </cell>
          <cell r="M1707" t="str">
            <v>€.</v>
          </cell>
          <cell r="N1707">
            <v>2684</v>
          </cell>
          <cell r="P1707">
            <v>-2684</v>
          </cell>
        </row>
        <row r="1708">
          <cell r="I1708" t="str">
            <v>E05B</v>
          </cell>
          <cell r="L1708" t="str">
            <v>Altre sopravvenienze passive v/terzi</v>
          </cell>
          <cell r="M1708" t="str">
            <v>€.</v>
          </cell>
          <cell r="N1708">
            <v>100300</v>
          </cell>
          <cell r="O1708">
            <v>463746</v>
          </cell>
          <cell r="P1708">
            <v>363446</v>
          </cell>
          <cell r="R1708">
            <v>0</v>
          </cell>
        </row>
        <row r="1709">
          <cell r="L1709" t="str">
            <v>Altre sopravvenienze passive v/terzi</v>
          </cell>
          <cell r="M1709" t="str">
            <v>€.</v>
          </cell>
          <cell r="N1709">
            <v>94468</v>
          </cell>
          <cell r="O1709">
            <v>39860</v>
          </cell>
          <cell r="P1709">
            <v>-54608</v>
          </cell>
        </row>
        <row r="1710">
          <cell r="L1710" t="str">
            <v>Altre Insussistenze passive v/terzi</v>
          </cell>
          <cell r="M1710" t="str">
            <v>€.</v>
          </cell>
          <cell r="N1710">
            <v>5832</v>
          </cell>
          <cell r="O1710">
            <v>423886</v>
          </cell>
          <cell r="P1710">
            <v>418054</v>
          </cell>
        </row>
        <row r="1711">
          <cell r="L1711" t="str">
            <v>Insussistenze passive per quote F.S. vincolato</v>
          </cell>
          <cell r="M1711" t="str">
            <v>€.</v>
          </cell>
          <cell r="N1711">
            <v>0</v>
          </cell>
          <cell r="P1711">
            <v>0</v>
          </cell>
        </row>
        <row r="1712">
          <cell r="I1712" t="str">
            <v>E05B</v>
          </cell>
          <cell r="L1712" t="str">
            <v>Altri oneri Straordinari</v>
          </cell>
          <cell r="M1712" t="str">
            <v>€.</v>
          </cell>
          <cell r="N1712">
            <v>2522</v>
          </cell>
          <cell r="O1712">
            <v>997</v>
          </cell>
          <cell r="P1712">
            <v>-1525</v>
          </cell>
        </row>
        <row r="1715">
          <cell r="N1715" t="str">
            <v>Valore Netto al 31/12/2020</v>
          </cell>
          <cell r="O1715" t="str">
            <v>Valore Netto al 31/12/2021</v>
          </cell>
          <cell r="P1715" t="str">
            <v>Variazione</v>
          </cell>
          <cell r="R1715" t="str">
            <v>Prechiusura al ° trimestre 2021</v>
          </cell>
        </row>
        <row r="1716">
          <cell r="L1716" t="str">
            <v>Y. IMPOSTE E TASSE</v>
          </cell>
          <cell r="M1716" t="str">
            <v>€.</v>
          </cell>
          <cell r="N1716">
            <v>1337857</v>
          </cell>
          <cell r="O1716">
            <v>1359686</v>
          </cell>
          <cell r="P1716">
            <v>21829</v>
          </cell>
          <cell r="R1716">
            <v>0</v>
          </cell>
        </row>
        <row r="1718">
          <cell r="L1718" t="str">
            <v>Descrizione</v>
          </cell>
          <cell r="N1718" t="str">
            <v>Valore Netto al 31/12/2020</v>
          </cell>
          <cell r="O1718" t="str">
            <v>Valore Netto al 31/12/2021</v>
          </cell>
          <cell r="P1718" t="str">
            <v>Variazione</v>
          </cell>
          <cell r="R1718" t="str">
            <v>Prechiusura al ° trimestre 2021</v>
          </cell>
        </row>
        <row r="1719">
          <cell r="I1719" t="str">
            <v>Y000</v>
          </cell>
          <cell r="L1719" t="str">
            <v>IRAP relativa a personale dipendente</v>
          </cell>
          <cell r="M1719" t="str">
            <v>€.</v>
          </cell>
          <cell r="N1719">
            <v>1229909</v>
          </cell>
          <cell r="O1719">
            <v>1261654</v>
          </cell>
          <cell r="P1719">
            <v>31745</v>
          </cell>
        </row>
        <row r="1720">
          <cell r="I1720" t="str">
            <v>Y000</v>
          </cell>
          <cell r="L1720" t="str">
            <v>IRAP relativa a collaboratori e personale assimilato a lavoro dipendente</v>
          </cell>
          <cell r="M1720" t="str">
            <v>€.</v>
          </cell>
          <cell r="N1720">
            <v>98725</v>
          </cell>
          <cell r="O1720">
            <v>96941</v>
          </cell>
          <cell r="P1720">
            <v>-1784</v>
          </cell>
        </row>
        <row r="1721">
          <cell r="I1721" t="str">
            <v>Y000</v>
          </cell>
          <cell r="L1721" t="str">
            <v>IRAP relativa ad attività di libera professione (intramoenia)</v>
          </cell>
          <cell r="M1721" t="str">
            <v>€.</v>
          </cell>
          <cell r="N1721">
            <v>2080</v>
          </cell>
          <cell r="O1721">
            <v>91</v>
          </cell>
          <cell r="P1721">
            <v>-1989</v>
          </cell>
        </row>
        <row r="1722">
          <cell r="I1722" t="str">
            <v>Y000</v>
          </cell>
          <cell r="L1722" t="str">
            <v>IRAP relativa ad attività commerciali</v>
          </cell>
          <cell r="M1722" t="str">
            <v>€.</v>
          </cell>
          <cell r="N1722">
            <v>0</v>
          </cell>
          <cell r="P1722">
            <v>0</v>
          </cell>
        </row>
        <row r="1723">
          <cell r="I1723" t="str">
            <v>Y000</v>
          </cell>
          <cell r="L1723" t="str">
            <v>IRES su attività istituzionale</v>
          </cell>
          <cell r="M1723" t="str">
            <v>€.</v>
          </cell>
          <cell r="N1723">
            <v>0</v>
          </cell>
          <cell r="P1723">
            <v>0</v>
          </cell>
        </row>
        <row r="1724">
          <cell r="I1724" t="str">
            <v>Y000</v>
          </cell>
          <cell r="L1724" t="str">
            <v>IRES su attività commerciale</v>
          </cell>
          <cell r="M1724" t="str">
            <v>€.</v>
          </cell>
          <cell r="N1724">
            <v>7143</v>
          </cell>
          <cell r="O1724">
            <v>1000</v>
          </cell>
          <cell r="P1724">
            <v>-6143</v>
          </cell>
        </row>
        <row r="1725">
          <cell r="I1725" t="str">
            <v>Y000</v>
          </cell>
          <cell r="L1725" t="str">
            <v>Accantonamento a F.do Imposte Accertamenti, condoni, ecc.)</v>
          </cell>
          <cell r="M1725" t="str">
            <v>€.</v>
          </cell>
          <cell r="N1725">
            <v>0</v>
          </cell>
          <cell r="P172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BDC5-813E-4F93-8B55-73D909E4584F}">
  <sheetPr codeName="Foglio1"/>
  <dimension ref="A1:I62"/>
  <sheetViews>
    <sheetView tabSelected="1" topLeftCell="A34" workbookViewId="0">
      <selection sqref="A1:I62"/>
    </sheetView>
  </sheetViews>
  <sheetFormatPr defaultRowHeight="15" x14ac:dyDescent="0.25"/>
  <cols>
    <col min="1" max="1" width="23.28515625" customWidth="1"/>
    <col min="2" max="2" width="49.85546875" customWidth="1"/>
    <col min="3" max="3" width="16.7109375" customWidth="1"/>
    <col min="4" max="4" width="15.42578125" customWidth="1"/>
    <col min="5" max="5" width="0" hidden="1" customWidth="1"/>
    <col min="6" max="6" width="5.28515625" customWidth="1"/>
    <col min="7" max="7" width="16.7109375" customWidth="1"/>
    <col min="8" max="8" width="16.42578125" customWidth="1"/>
    <col min="9" max="9" width="0" hidden="1" customWidth="1"/>
  </cols>
  <sheetData>
    <row r="1" spans="1:9" ht="20.25" x14ac:dyDescent="0.25">
      <c r="A1" s="1" t="str">
        <f>"AGENZIE TUTELA della SALUTE - INDICATORI DI BILANCIO " &amp; ([1]Info!$B$3-2) &amp; "/" &amp; [1]Info!$B$3</f>
        <v>AGENZIE TUTELA della SALUTE - INDICATORI DI BILANCIO 2019/2021</v>
      </c>
      <c r="B1" s="1"/>
      <c r="C1" s="1"/>
      <c r="D1" s="1"/>
      <c r="E1" s="1"/>
      <c r="F1" s="1"/>
      <c r="G1" s="1"/>
      <c r="H1" s="1"/>
      <c r="I1" s="1"/>
    </row>
    <row r="2" spans="1:9" ht="16.5" x14ac:dyDescent="0.3">
      <c r="A2" s="2" t="s">
        <v>0</v>
      </c>
      <c r="B2" s="2" t="s">
        <v>1</v>
      </c>
      <c r="C2" s="3"/>
      <c r="D2" s="3"/>
      <c r="E2" s="3"/>
      <c r="F2" s="3"/>
      <c r="G2" s="3"/>
      <c r="H2" s="3"/>
      <c r="I2" s="3"/>
    </row>
    <row r="3" spans="1:9" ht="16.5" x14ac:dyDescent="0.3">
      <c r="A3" s="3"/>
      <c r="B3" s="3"/>
      <c r="C3" s="3"/>
      <c r="D3" s="3"/>
      <c r="E3" s="3"/>
      <c r="F3" s="3"/>
      <c r="G3" s="3"/>
      <c r="H3" s="3"/>
      <c r="I3" s="3"/>
    </row>
    <row r="4" spans="1:9" ht="71.25" x14ac:dyDescent="0.3">
      <c r="A4" s="4" t="s">
        <v>2</v>
      </c>
      <c r="B4" s="3"/>
      <c r="C4" s="5" t="str">
        <f>+'[1]NI-Tot'!N10</f>
        <v>Valore Netto al 31/12/2020</v>
      </c>
      <c r="D4" s="5" t="str">
        <f>+'[1]NI-Tot'!O10</f>
        <v>Valore Netto al 31/12/2021</v>
      </c>
      <c r="E4" s="5" t="str">
        <f>'[1]NI-San'!R10</f>
        <v>Prechiusura al ° trimestre 2021</v>
      </c>
      <c r="F4" s="6"/>
      <c r="G4" s="7" t="str">
        <f>+C4</f>
        <v>Valore Netto al 31/12/2020</v>
      </c>
      <c r="H4" s="7" t="str">
        <f>+D4</f>
        <v>Valore Netto al 31/12/2021</v>
      </c>
      <c r="I4" s="7" t="str">
        <f>E4</f>
        <v>Prechiusura al ° trimestre 2021</v>
      </c>
    </row>
    <row r="5" spans="1:9" ht="16.5" x14ac:dyDescent="0.3">
      <c r="A5" s="3"/>
      <c r="B5" s="3"/>
      <c r="C5" s="3"/>
      <c r="D5" s="3"/>
      <c r="E5" s="3"/>
      <c r="F5" s="3"/>
      <c r="G5" s="3"/>
      <c r="H5" s="3"/>
      <c r="I5" s="3"/>
    </row>
    <row r="6" spans="1:9" ht="16.5" x14ac:dyDescent="0.3">
      <c r="A6" s="8" t="s">
        <v>3</v>
      </c>
      <c r="B6" s="9" t="s">
        <v>4</v>
      </c>
      <c r="C6" s="10">
        <f>+'[1]NI-San'!$N$1036+'[1]NI-San'!$N$892+'[1]NI-San'!$N$897+'[1]NI-San'!$N$900+'[1]NI-San'!$N$984+'[1]NI-San'!$N$985+'[1]NI-San'!$N$987+'[1]NI-San'!$N$988</f>
        <v>18568657</v>
      </c>
      <c r="D6" s="10">
        <f>+'[1]NI-San'!$O$1036+'[1]NI-San'!$O$892+'[1]NI-San'!$O$897+'[1]NI-San'!$O$900+'[1]NI-San'!$O$984+'[1]NI-San'!$O$985+'[1]NI-San'!$O$987+'[1]NI-San'!$O$988</f>
        <v>19030817</v>
      </c>
      <c r="E6" s="10">
        <f>+'[1]NI-San'!$R$1036+'[1]NI-San'!$R$892+'[1]NI-San'!$R$897+'[1]NI-San'!$R$900+'[1]NI-San'!$R$984+'[1]NI-San'!$R$985+'[1]NI-San'!$R$987+'[1]NI-San'!$R$988</f>
        <v>0</v>
      </c>
      <c r="F6" s="11"/>
      <c r="G6" s="12">
        <f>IF(C7=0,"",C6/C7)</f>
        <v>62.168026516229475</v>
      </c>
      <c r="H6" s="12">
        <f>IF(D7=0,"",D6/D7)</f>
        <v>64.279619540435647</v>
      </c>
      <c r="I6" s="12" t="str">
        <f>IF(E7=0,"",E6/E7)</f>
        <v/>
      </c>
    </row>
    <row r="7" spans="1:9" ht="16.5" x14ac:dyDescent="0.3">
      <c r="A7" s="8"/>
      <c r="B7" s="13" t="s">
        <v>5</v>
      </c>
      <c r="C7" s="14">
        <v>298685</v>
      </c>
      <c r="D7" s="14">
        <v>296063</v>
      </c>
      <c r="E7" s="15"/>
      <c r="F7" s="16"/>
      <c r="G7" s="17"/>
      <c r="H7" s="17"/>
      <c r="I7" s="17"/>
    </row>
    <row r="8" spans="1:9" ht="17.25" x14ac:dyDescent="0.3">
      <c r="A8" s="3"/>
      <c r="B8" s="18"/>
      <c r="C8" s="3"/>
      <c r="D8" s="3"/>
      <c r="E8" s="3"/>
      <c r="F8" s="3"/>
      <c r="G8" s="19"/>
      <c r="H8" s="19"/>
      <c r="I8" s="20"/>
    </row>
    <row r="9" spans="1:9" ht="16.5" x14ac:dyDescent="0.3">
      <c r="A9" s="8" t="s">
        <v>6</v>
      </c>
      <c r="B9" s="9" t="s">
        <v>7</v>
      </c>
      <c r="C9" s="21">
        <f>+'[1]NI-San'!$N$379+'[1]NI-San'!$N$472+'[1]NI-San'!$N$1008+'[1]NI-San'!$N$1021+'[1]NI-San'!$N$1371</f>
        <v>409050377</v>
      </c>
      <c r="D9" s="21">
        <f>+'[1]NI-San'!$O$379+'[1]NI-San'!$O$472+'[1]NI-San'!$O$1008+'[1]NI-San'!$O$1021+'[1]NI-San'!$O$1371</f>
        <v>441037547</v>
      </c>
      <c r="E9" s="21">
        <f>+'[1]NI-San'!$R$379+'[1]NI-San'!$R$472+'[1]NI-San'!$R$1008+'[1]NI-San'!$R$1021+'[1]NI-San'!$R$1371</f>
        <v>0</v>
      </c>
      <c r="F9" s="11"/>
      <c r="G9" s="12">
        <f>IF(C10=0,"",C9/C10)</f>
        <v>1369.5042502971357</v>
      </c>
      <c r="H9" s="12">
        <f>IF(D10=0,"",D9/D10)</f>
        <v>1489.6746537054614</v>
      </c>
      <c r="I9" s="8" t="str">
        <f>IF(E10=0,"",E9/E10)</f>
        <v/>
      </c>
    </row>
    <row r="10" spans="1:9" ht="16.5" x14ac:dyDescent="0.3">
      <c r="A10" s="8"/>
      <c r="B10" s="13" t="s">
        <v>5</v>
      </c>
      <c r="C10" s="22">
        <v>298685</v>
      </c>
      <c r="D10" s="22">
        <v>296063</v>
      </c>
      <c r="E10" s="22">
        <v>0</v>
      </c>
      <c r="F10" s="16"/>
      <c r="G10" s="17"/>
      <c r="H10" s="17"/>
      <c r="I10" s="8"/>
    </row>
    <row r="11" spans="1:9" ht="16.5" x14ac:dyDescent="0.3">
      <c r="A11" s="3"/>
      <c r="B11" s="18"/>
      <c r="C11" s="3"/>
      <c r="D11" s="3"/>
      <c r="E11" s="3"/>
      <c r="F11" s="3"/>
      <c r="G11" s="23"/>
      <c r="H11" s="23"/>
      <c r="I11" s="24"/>
    </row>
    <row r="12" spans="1:9" ht="16.5" x14ac:dyDescent="0.3">
      <c r="A12" s="8" t="s">
        <v>8</v>
      </c>
      <c r="B12" s="25" t="s">
        <v>9</v>
      </c>
      <c r="C12" s="26">
        <f ca="1">+ROUND(+SUMIF('[1]NI-San'!$I$20:$N$1725,"B02A",'[1]NI-San'!$N$20:$N$1725),0)</f>
        <v>208043135</v>
      </c>
      <c r="D12" s="26">
        <f ca="1">+ROUND(+SUMIF('[1]NI-San'!$I$20:$O$1725,"B02A",'[1]NI-San'!$O$20:$O$1725),0)</f>
        <v>223328122</v>
      </c>
      <c r="E12" s="26">
        <f ca="1">+ROUND(+SUMIF('[1]NI-San'!$I$20:$R$1725,"B02A",'[1]NI-San'!$R$20:$R$1725),0)</f>
        <v>0</v>
      </c>
      <c r="F12" s="27"/>
      <c r="G12" s="28">
        <f ca="1">IF(C13=0,"",C12/C13)</f>
        <v>696.5302408892311</v>
      </c>
      <c r="H12" s="8">
        <f ca="1">IF(D13=0,"",D12/D13)</f>
        <v>754.32634945940561</v>
      </c>
      <c r="I12" s="8" t="str">
        <f>IF(E13=0,"",E12/E13)</f>
        <v/>
      </c>
    </row>
    <row r="13" spans="1:9" ht="16.5" x14ac:dyDescent="0.3">
      <c r="A13" s="8"/>
      <c r="B13" s="29" t="s">
        <v>5</v>
      </c>
      <c r="C13" s="30">
        <v>298685</v>
      </c>
      <c r="D13" s="30">
        <v>296063</v>
      </c>
      <c r="E13" s="30">
        <v>0</v>
      </c>
      <c r="F13" s="31"/>
      <c r="G13" s="17"/>
      <c r="H13" s="32"/>
      <c r="I13" s="8"/>
    </row>
    <row r="14" spans="1:9" ht="16.5" x14ac:dyDescent="0.3">
      <c r="A14" s="4"/>
      <c r="B14" s="18"/>
      <c r="C14" s="3"/>
      <c r="D14" s="3"/>
      <c r="E14" s="3"/>
      <c r="F14" s="3"/>
      <c r="G14" s="31"/>
      <c r="H14" s="33"/>
      <c r="I14" s="24"/>
    </row>
    <row r="15" spans="1:9" ht="16.5" x14ac:dyDescent="0.3">
      <c r="A15" s="8" t="s">
        <v>10</v>
      </c>
      <c r="B15" s="25" t="s">
        <v>11</v>
      </c>
      <c r="C15" s="26">
        <f ca="1">+ROUND(+SUMIF('[1]NI-San'!$I$20:$N$1725,"B02B",'[1]NI-San'!$N$20:$N$1725),0)</f>
        <v>179607208</v>
      </c>
      <c r="D15" s="26">
        <f ca="1">+ROUND(+SUMIF('[1]NI-San'!$I$20:$O$1725,"B02B",'[1]NI-San'!$O$20:$O$1725),0)</f>
        <v>195571091</v>
      </c>
      <c r="E15" s="26">
        <f ca="1">+ROUND(+SUMIF('[1]NI-San'!$I$20:$R$1725,"B02B",'[1]NI-San'!$R$20:$R$1725),0)</f>
        <v>0</v>
      </c>
      <c r="F15" s="27"/>
      <c r="G15">
        <f ca="1">IF(C16=0,"",C15/C16)</f>
        <v>601.32650785945054</v>
      </c>
      <c r="H15" s="8">
        <f ca="1">IF(D16=0,"",D15/D16)</f>
        <v>660.5725504369002</v>
      </c>
      <c r="I15" s="8" t="str">
        <f>IF(E16=0,"",E15/E16)</f>
        <v/>
      </c>
    </row>
    <row r="16" spans="1:9" ht="16.5" x14ac:dyDescent="0.3">
      <c r="A16" s="8"/>
      <c r="B16" s="29" t="s">
        <v>5</v>
      </c>
      <c r="C16" s="30">
        <v>298685</v>
      </c>
      <c r="D16" s="30">
        <v>296063</v>
      </c>
      <c r="E16" s="30">
        <v>0</v>
      </c>
      <c r="F16" s="31"/>
      <c r="G16" s="34"/>
      <c r="H16" s="32"/>
      <c r="I16" s="8"/>
    </row>
    <row r="17" spans="1:9" ht="16.5" x14ac:dyDescent="0.3">
      <c r="A17" s="4"/>
      <c r="B17" s="18"/>
      <c r="C17" s="3"/>
      <c r="D17" s="3"/>
      <c r="E17" s="3"/>
      <c r="F17" s="35"/>
      <c r="G17" s="33"/>
      <c r="H17" s="33"/>
      <c r="I17" s="24"/>
    </row>
    <row r="18" spans="1:9" ht="16.5" x14ac:dyDescent="0.3">
      <c r="A18" s="8" t="s">
        <v>12</v>
      </c>
      <c r="B18" s="25" t="s">
        <v>13</v>
      </c>
      <c r="C18" s="26">
        <f ca="1">+ROUND(+SUMIF('[1]NI-San'!$I$20:$N$1725,"B02C",'[1]NI-San'!$N$20:$N$1725),0)</f>
        <v>516087</v>
      </c>
      <c r="D18" s="26">
        <f ca="1">+ROUND(+SUMIF('[1]NI-San'!$I$20:$O$1725,"B02C",'[1]NI-San'!$O$20:$O$1725),0)</f>
        <v>548344</v>
      </c>
      <c r="E18" s="26">
        <f ca="1">+ROUND(+SUMIF('[1]NI-San'!$I$20:$R$1725,"B02C",'[1]NI-San'!$O$20:$R$1725),0)</f>
        <v>548344</v>
      </c>
      <c r="F18" s="3"/>
      <c r="G18" s="8">
        <f ca="1">IF(C19=0,"",C18/C19)</f>
        <v>1.7278638030031639</v>
      </c>
      <c r="H18" s="8">
        <f ca="1">IF(D19=0,"",D18/D19)</f>
        <v>1.8521193124436353</v>
      </c>
      <c r="I18" s="8" t="str">
        <f>IF(E19=0,"",E18/E19)</f>
        <v/>
      </c>
    </row>
    <row r="19" spans="1:9" ht="16.5" x14ac:dyDescent="0.3">
      <c r="A19" s="8"/>
      <c r="B19" s="29" t="s">
        <v>5</v>
      </c>
      <c r="C19" s="30">
        <v>298685</v>
      </c>
      <c r="D19" s="30">
        <v>296063</v>
      </c>
      <c r="E19" s="30">
        <v>0</v>
      </c>
      <c r="F19" s="31"/>
      <c r="G19" s="32"/>
      <c r="H19" s="32"/>
      <c r="I19" s="32"/>
    </row>
    <row r="20" spans="1:9" ht="16.5" x14ac:dyDescent="0.3">
      <c r="A20" s="4"/>
      <c r="B20" s="18"/>
      <c r="C20" s="3"/>
      <c r="D20" s="3"/>
      <c r="E20" s="3"/>
      <c r="F20" s="3"/>
      <c r="G20" s="33"/>
      <c r="H20" s="33"/>
      <c r="I20" s="24"/>
    </row>
    <row r="21" spans="1:9" ht="16.5" x14ac:dyDescent="0.3">
      <c r="A21" s="8" t="s">
        <v>14</v>
      </c>
      <c r="B21" s="25" t="s">
        <v>15</v>
      </c>
      <c r="C21" s="26">
        <f ca="1">+ROUND(+SUMIF('[1]NI-San'!$I$20:$N$1725,"B02D",'[1]NI-San'!$N$20:$N$1725),0)</f>
        <v>2465828</v>
      </c>
      <c r="D21" s="26">
        <f ca="1">+ROUND(+SUMIF('[1]NI-San'!$I$20:$O$1725,"B02D",'[1]NI-San'!$O$20:$O$1725),0)</f>
        <v>2319854</v>
      </c>
      <c r="E21" s="26">
        <f ca="1">+ROUND(+SUMIF('[1]NI-San'!$I$20:$R$1725,"B02D",'[1]NI-San'!$R$20:$R$1725),0)</f>
        <v>0</v>
      </c>
      <c r="F21" s="27"/>
      <c r="G21" s="8">
        <f ca="1">IF(C22=0,"",C21/C22)</f>
        <v>8.2556137737080864</v>
      </c>
      <c r="H21" s="8">
        <f ca="1">IF(D22=0,"",D21/D22)</f>
        <v>7.8356768660724239</v>
      </c>
      <c r="I21" s="8" t="str">
        <f>IF(E22=0,"",E21/E22)</f>
        <v/>
      </c>
    </row>
    <row r="22" spans="1:9" ht="16.5" x14ac:dyDescent="0.3">
      <c r="A22" s="8"/>
      <c r="B22" s="29" t="s">
        <v>5</v>
      </c>
      <c r="C22" s="30">
        <v>298685</v>
      </c>
      <c r="D22" s="30">
        <v>296063</v>
      </c>
      <c r="E22" s="30">
        <v>0</v>
      </c>
      <c r="F22" s="31"/>
      <c r="G22" s="32"/>
      <c r="H22" s="32"/>
      <c r="I22" s="8"/>
    </row>
    <row r="23" spans="1:9" ht="16.5" x14ac:dyDescent="0.3">
      <c r="A23" s="4"/>
      <c r="B23" s="18"/>
      <c r="C23" s="3"/>
      <c r="D23" s="3"/>
      <c r="E23" s="3"/>
      <c r="F23" s="3"/>
      <c r="G23" s="36"/>
      <c r="H23" s="36"/>
      <c r="I23" s="36"/>
    </row>
    <row r="24" spans="1:9" ht="16.5" x14ac:dyDescent="0.3">
      <c r="A24" s="8" t="s">
        <v>16</v>
      </c>
      <c r="B24" s="25" t="s">
        <v>17</v>
      </c>
      <c r="C24" s="26">
        <f>+'[1]NI-San'!N477</f>
        <v>28175312</v>
      </c>
      <c r="D24" s="26">
        <f>+'[1]NI-San'!O477</f>
        <v>30023574</v>
      </c>
      <c r="E24" s="26">
        <f>+'[1]NI-San'!R477</f>
        <v>0</v>
      </c>
      <c r="F24" s="27"/>
      <c r="G24" s="8">
        <f>IF(C25=0,"",C24/C25)</f>
        <v>94.331191723722313</v>
      </c>
      <c r="H24" s="8">
        <f>IF(D25=0,"",D24/D25)</f>
        <v>101.4094094837923</v>
      </c>
      <c r="I24" s="8" t="str">
        <f>IF(E25=0,"",E24/E25)</f>
        <v/>
      </c>
    </row>
    <row r="25" spans="1:9" ht="16.5" x14ac:dyDescent="0.3">
      <c r="A25" s="8"/>
      <c r="B25" s="29" t="s">
        <v>5</v>
      </c>
      <c r="C25" s="30">
        <v>298685</v>
      </c>
      <c r="D25" s="30">
        <v>296063</v>
      </c>
      <c r="E25" s="30">
        <v>0</v>
      </c>
      <c r="F25" s="31"/>
      <c r="G25" s="32"/>
      <c r="H25" s="32"/>
      <c r="I25" s="8"/>
    </row>
    <row r="26" spans="1:9" ht="16.5" x14ac:dyDescent="0.3">
      <c r="A26" s="4"/>
      <c r="B26" s="18"/>
      <c r="C26" s="3"/>
      <c r="D26" s="3"/>
      <c r="E26" s="3"/>
      <c r="F26" s="3"/>
      <c r="G26" s="33"/>
      <c r="H26" s="33"/>
      <c r="I26" s="24"/>
    </row>
    <row r="27" spans="1:9" ht="16.5" x14ac:dyDescent="0.3">
      <c r="A27" s="8" t="s">
        <v>18</v>
      </c>
      <c r="B27" s="25" t="s">
        <v>19</v>
      </c>
      <c r="C27" s="26">
        <f>+'[1]NI-San'!N512</f>
        <v>57574163</v>
      </c>
      <c r="D27" s="26">
        <f>+'[1]NI-San'!O512</f>
        <v>66814708</v>
      </c>
      <c r="E27" s="26">
        <f>+'[1]NI-San'!R512</f>
        <v>0</v>
      </c>
      <c r="F27" s="27"/>
      <c r="G27" s="8">
        <f>IF(C28=0,"",C27/C28)</f>
        <v>192.75880275206322</v>
      </c>
      <c r="H27" s="8">
        <f>IF(D28=0,"",D27/D28)</f>
        <v>225.67733218943266</v>
      </c>
      <c r="I27" s="8" t="str">
        <f>IF(E28=0,"",E27/E28)</f>
        <v/>
      </c>
    </row>
    <row r="28" spans="1:9" ht="16.5" x14ac:dyDescent="0.3">
      <c r="A28" s="8"/>
      <c r="B28" s="29" t="s">
        <v>5</v>
      </c>
      <c r="C28" s="30">
        <v>298685</v>
      </c>
      <c r="D28" s="30">
        <v>296063</v>
      </c>
      <c r="E28" s="30">
        <v>0</v>
      </c>
      <c r="F28" s="31"/>
      <c r="G28" s="32"/>
      <c r="H28" s="32"/>
      <c r="I28" s="8"/>
    </row>
    <row r="29" spans="1:9" ht="16.5" x14ac:dyDescent="0.3">
      <c r="A29" s="4"/>
      <c r="B29" s="18"/>
      <c r="C29" s="3"/>
      <c r="D29" s="3"/>
      <c r="E29" s="3"/>
      <c r="F29" s="3"/>
      <c r="G29" s="24"/>
      <c r="H29" s="24"/>
      <c r="I29" s="24"/>
    </row>
    <row r="30" spans="1:9" ht="16.5" x14ac:dyDescent="0.3">
      <c r="A30" s="8" t="s">
        <v>20</v>
      </c>
      <c r="B30" s="25" t="s">
        <v>21</v>
      </c>
      <c r="C30" s="26">
        <f>+'[1]NI-San'!N641</f>
        <v>133917850</v>
      </c>
      <c r="D30" s="26">
        <f>+'[1]NI-San'!O641</f>
        <v>144935656</v>
      </c>
      <c r="E30" s="26">
        <f>+'[1]NI-San'!R641</f>
        <v>0</v>
      </c>
      <c r="F30" s="27"/>
      <c r="G30" s="37">
        <f>IF(C31=0,"",C30/C31)</f>
        <v>448.35813649831761</v>
      </c>
      <c r="H30" s="28">
        <f>IF(D31=0,"",D30/D31)</f>
        <v>489.54329315044436</v>
      </c>
      <c r="I30" s="28" t="str">
        <f>IF(E31=0,"",E30/E31)</f>
        <v/>
      </c>
    </row>
    <row r="31" spans="1:9" ht="16.5" x14ac:dyDescent="0.3">
      <c r="A31" s="8"/>
      <c r="B31" s="29" t="s">
        <v>5</v>
      </c>
      <c r="C31" s="22">
        <v>298685</v>
      </c>
      <c r="D31" s="22">
        <v>296063</v>
      </c>
      <c r="E31" s="22">
        <v>0</v>
      </c>
      <c r="F31" s="31"/>
      <c r="G31" s="38"/>
      <c r="H31" s="32"/>
      <c r="I31" s="32"/>
    </row>
    <row r="32" spans="1:9" ht="16.5" x14ac:dyDescent="0.3">
      <c r="A32" s="4"/>
      <c r="B32" s="18"/>
      <c r="C32" s="3"/>
      <c r="D32" s="3"/>
      <c r="E32" s="3"/>
      <c r="F32" s="35"/>
      <c r="G32" s="33"/>
      <c r="H32" s="33"/>
      <c r="I32" s="24"/>
    </row>
    <row r="33" spans="1:9" ht="16.5" x14ac:dyDescent="0.3">
      <c r="A33" s="8" t="s">
        <v>22</v>
      </c>
      <c r="B33" s="25" t="s">
        <v>23</v>
      </c>
      <c r="C33" s="26">
        <f>+'[1]NI-San'!N381</f>
        <v>7578836</v>
      </c>
      <c r="D33" s="26">
        <f>+'[1]NI-San'!O381</f>
        <v>7929061</v>
      </c>
      <c r="E33" s="26">
        <f>+'[1]NI-San'!R381</f>
        <v>0</v>
      </c>
      <c r="F33" s="3"/>
      <c r="G33" s="8">
        <f>IF(C34=0,"",C33/C34)</f>
        <v>25.374009407904648</v>
      </c>
      <c r="H33" s="8">
        <f>IF(D34=0,"",D33/D34)</f>
        <v>26.781668090913083</v>
      </c>
      <c r="I33" s="8" t="str">
        <f>IF(E34=0,"",E33/E34)</f>
        <v/>
      </c>
    </row>
    <row r="34" spans="1:9" ht="16.5" x14ac:dyDescent="0.3">
      <c r="A34" s="8"/>
      <c r="B34" s="29" t="s">
        <v>5</v>
      </c>
      <c r="C34" s="30">
        <v>298685</v>
      </c>
      <c r="D34" s="30">
        <v>296063</v>
      </c>
      <c r="E34" s="30">
        <v>0</v>
      </c>
      <c r="F34" s="31"/>
      <c r="G34" s="32"/>
      <c r="H34" s="32"/>
      <c r="I34" s="8"/>
    </row>
    <row r="35" spans="1:9" ht="16.5" x14ac:dyDescent="0.3">
      <c r="A35" s="4"/>
      <c r="B35" s="18"/>
      <c r="C35" s="3"/>
      <c r="D35" s="3"/>
      <c r="E35" s="3"/>
      <c r="F35" s="3"/>
      <c r="G35" s="33"/>
      <c r="H35" s="33"/>
      <c r="I35" s="24"/>
    </row>
    <row r="36" spans="1:9" ht="16.5" x14ac:dyDescent="0.3">
      <c r="A36" s="8" t="s">
        <v>24</v>
      </c>
      <c r="B36" s="25" t="s">
        <v>25</v>
      </c>
      <c r="C36" s="26">
        <f>+'[1]NI-San'!N451</f>
        <v>158597</v>
      </c>
      <c r="D36" s="26">
        <f>+'[1]NI-San'!O451</f>
        <v>180042</v>
      </c>
      <c r="E36" s="26">
        <f>+'[1]NI-San'!R451</f>
        <v>0</v>
      </c>
      <c r="F36" s="27"/>
      <c r="G36" s="8">
        <f>IF(C37=0,"",C36/C37)</f>
        <v>0.53098414717846565</v>
      </c>
      <c r="H36" s="8">
        <f>IF(D37=0,"",D36/D37)</f>
        <v>0.60812056893296362</v>
      </c>
      <c r="I36" s="8" t="str">
        <f>IF(E37=0,"",E36/E37)</f>
        <v/>
      </c>
    </row>
    <row r="37" spans="1:9" ht="16.5" x14ac:dyDescent="0.3">
      <c r="A37" s="8"/>
      <c r="B37" s="29" t="s">
        <v>5</v>
      </c>
      <c r="C37" s="30">
        <v>298685</v>
      </c>
      <c r="D37" s="30">
        <v>296063</v>
      </c>
      <c r="E37" s="30">
        <v>0</v>
      </c>
      <c r="F37" s="31"/>
      <c r="G37" s="32"/>
      <c r="H37" s="32"/>
      <c r="I37" s="8"/>
    </row>
    <row r="38" spans="1:9" ht="16.5" x14ac:dyDescent="0.3">
      <c r="A38" s="4"/>
      <c r="B38" s="18"/>
      <c r="C38" s="3"/>
      <c r="D38" s="3"/>
      <c r="E38" s="3"/>
      <c r="F38" s="3"/>
      <c r="G38" s="33"/>
      <c r="H38" s="33"/>
      <c r="I38" s="24"/>
    </row>
    <row r="39" spans="1:9" ht="16.5" x14ac:dyDescent="0.3">
      <c r="A39" s="8" t="s">
        <v>26</v>
      </c>
      <c r="B39" s="25" t="s">
        <v>27</v>
      </c>
      <c r="C39" s="26">
        <f>+'[1]NI-San'!N944</f>
        <v>2981915</v>
      </c>
      <c r="D39" s="26">
        <f>+'[1]NI-San'!O944</f>
        <v>2868198</v>
      </c>
      <c r="E39" s="26">
        <f>+'[1]NI-San'!R944</f>
        <v>0</v>
      </c>
      <c r="F39" s="27"/>
      <c r="G39" s="8">
        <f>IF(C40=0,"",C39/C40)</f>
        <v>9.9834775767112518</v>
      </c>
      <c r="H39" s="8">
        <f>IF(D40=0,"",D39/D40)</f>
        <v>9.6877961785160593</v>
      </c>
      <c r="I39" s="8" t="str">
        <f>IF(E40=0,"",E39/E40)</f>
        <v/>
      </c>
    </row>
    <row r="40" spans="1:9" ht="16.5" x14ac:dyDescent="0.3">
      <c r="A40" s="8"/>
      <c r="B40" s="29" t="s">
        <v>5</v>
      </c>
      <c r="C40" s="30">
        <v>298685</v>
      </c>
      <c r="D40" s="30">
        <v>296063</v>
      </c>
      <c r="E40" s="30">
        <v>0</v>
      </c>
      <c r="F40" s="31"/>
      <c r="G40" s="32"/>
      <c r="H40" s="32"/>
      <c r="I40" s="8"/>
    </row>
    <row r="41" spans="1:9" ht="16.5" x14ac:dyDescent="0.3">
      <c r="A41" s="4"/>
      <c r="B41" s="18"/>
      <c r="C41" s="3"/>
      <c r="D41" s="3"/>
      <c r="E41" s="3"/>
      <c r="F41" s="3"/>
      <c r="G41" s="33"/>
      <c r="H41" s="33"/>
      <c r="I41" s="24"/>
    </row>
    <row r="42" spans="1:9" ht="16.5" x14ac:dyDescent="0.3">
      <c r="A42" s="8" t="s">
        <v>28</v>
      </c>
      <c r="B42" s="25" t="s">
        <v>29</v>
      </c>
      <c r="C42" s="26">
        <f>+'[1]NI-San'!N1008</f>
        <v>719993</v>
      </c>
      <c r="D42" s="26">
        <f>+'[1]NI-San'!O1008</f>
        <v>1011128</v>
      </c>
      <c r="E42" s="26">
        <f>+'[1]NI-San'!R1008</f>
        <v>0</v>
      </c>
      <c r="F42" s="27"/>
      <c r="G42" s="8">
        <f>IF(C43=0,"",C42/C43)</f>
        <v>2.4105428796223447</v>
      </c>
      <c r="H42" s="8">
        <f>IF(D43=0,"",D42/D43)</f>
        <v>3.4152460793817534</v>
      </c>
      <c r="I42" s="8" t="str">
        <f>IF(E43=0,"",E42/E43)</f>
        <v/>
      </c>
    </row>
    <row r="43" spans="1:9" ht="16.5" x14ac:dyDescent="0.3">
      <c r="A43" s="8"/>
      <c r="B43" s="29" t="s">
        <v>5</v>
      </c>
      <c r="C43" s="30">
        <v>298685</v>
      </c>
      <c r="D43" s="30">
        <v>296063</v>
      </c>
      <c r="E43" s="30">
        <v>0</v>
      </c>
      <c r="F43" s="31"/>
      <c r="G43" s="32"/>
      <c r="H43" s="32"/>
      <c r="I43" s="8"/>
    </row>
    <row r="44" spans="1:9" ht="16.5" x14ac:dyDescent="0.3">
      <c r="A44" s="3"/>
      <c r="B44" s="3"/>
      <c r="C44" s="3"/>
      <c r="D44" s="3"/>
      <c r="E44" s="3"/>
      <c r="F44" s="3"/>
      <c r="G44" s="35"/>
      <c r="H44" s="35"/>
      <c r="I44" s="3"/>
    </row>
    <row r="45" spans="1:9" ht="16.5" x14ac:dyDescent="0.3">
      <c r="A45" s="8" t="s">
        <v>30</v>
      </c>
      <c r="B45" s="25" t="s">
        <v>31</v>
      </c>
      <c r="C45" s="26">
        <f>+'[1]NI-San'!N1021</f>
        <v>293723</v>
      </c>
      <c r="D45" s="26">
        <f>+'[1]NI-San'!O1021</f>
        <v>294361</v>
      </c>
      <c r="E45" s="26">
        <f>+'[1]NI-San'!R1021</f>
        <v>0</v>
      </c>
      <c r="F45" s="27"/>
      <c r="G45" s="8">
        <f>IF(C46=0,"",C45/C46)</f>
        <v>0.98338718047441287</v>
      </c>
      <c r="H45" s="8">
        <f>IF(D46=0,"",D45/D46)</f>
        <v>0.99425122355714834</v>
      </c>
      <c r="I45" s="8" t="str">
        <f>IF(E46=0,"",E45/E46)</f>
        <v/>
      </c>
    </row>
    <row r="46" spans="1:9" ht="16.5" x14ac:dyDescent="0.3">
      <c r="A46" s="8"/>
      <c r="B46" s="29" t="s">
        <v>5</v>
      </c>
      <c r="C46" s="30">
        <v>298685</v>
      </c>
      <c r="D46" s="30">
        <v>296063</v>
      </c>
      <c r="E46" s="30">
        <v>0</v>
      </c>
      <c r="F46" s="31"/>
      <c r="G46" s="32"/>
      <c r="H46" s="32"/>
      <c r="I46" s="8"/>
    </row>
    <row r="47" spans="1:9" ht="16.5" x14ac:dyDescent="0.3">
      <c r="A47" s="3"/>
      <c r="B47" s="18"/>
      <c r="C47" s="3"/>
      <c r="D47" s="3"/>
      <c r="E47" s="3"/>
      <c r="F47" s="3"/>
      <c r="G47" s="39"/>
      <c r="H47" s="39"/>
      <c r="I47" s="40"/>
    </row>
    <row r="48" spans="1:9" ht="16.5" x14ac:dyDescent="0.3">
      <c r="A48" s="8" t="s">
        <v>32</v>
      </c>
      <c r="B48" s="9" t="s">
        <v>33</v>
      </c>
      <c r="C48" s="10">
        <f>+'[1]NI-San'!N604</f>
        <v>4770846</v>
      </c>
      <c r="D48" s="10">
        <f>+'[1]NI-San'!O604</f>
        <v>4809722</v>
      </c>
      <c r="E48" s="10">
        <f>+'[1]NI-San'!R604</f>
        <v>0</v>
      </c>
      <c r="F48" s="11"/>
      <c r="G48" s="12">
        <f>IF(C49=0,"",C48/C49)</f>
        <v>15.972834256825752</v>
      </c>
      <c r="H48" s="12">
        <f>IF(D49=0,"",D48/D49)</f>
        <v>16.245603131765876</v>
      </c>
      <c r="I48" s="8" t="str">
        <f>IF(E49=0,"",E48/E49)</f>
        <v/>
      </c>
    </row>
    <row r="49" spans="1:9" ht="16.5" x14ac:dyDescent="0.3">
      <c r="A49" s="8"/>
      <c r="B49" s="13" t="s">
        <v>5</v>
      </c>
      <c r="C49" s="22">
        <v>298685</v>
      </c>
      <c r="D49" s="22">
        <v>296063</v>
      </c>
      <c r="E49" s="22">
        <v>0</v>
      </c>
      <c r="F49" s="16"/>
      <c r="G49" s="17"/>
      <c r="H49" s="17"/>
      <c r="I49" s="8"/>
    </row>
    <row r="50" spans="1:9" ht="16.5" x14ac:dyDescent="0.3">
      <c r="A50" s="3"/>
      <c r="B50" s="18"/>
      <c r="C50" s="3"/>
      <c r="D50" s="3"/>
      <c r="E50" s="3"/>
      <c r="F50" s="3"/>
      <c r="G50" s="41"/>
      <c r="H50" s="41"/>
      <c r="I50" s="24"/>
    </row>
    <row r="51" spans="1:9" ht="16.5" x14ac:dyDescent="0.3">
      <c r="A51" s="8" t="s">
        <v>34</v>
      </c>
      <c r="B51" s="9" t="s">
        <v>35</v>
      </c>
      <c r="C51" s="10">
        <f>+'[1]NI-San'!N489+'[1]NI-San'!N499+'[1]NI-San'!N553+'[1]NI-San'!N569+'[1]NI-San'!N583+'[1]NI-San'!N609+'[1]NI-San'!N612+'[1]NI-San'!N615+'[1]NI-San'!N626+'[1]NI-San'!N628+'[1]NI-San'!N648+'[1]NI-San'!N674+'[1]NI-San'!N680+'[1]NI-San'!N691+'[1]NI-San'!N703+'[1]NI-San'!N711+'[1]NI-San'!N722+'[1]NI-San'!N735</f>
        <v>7658796</v>
      </c>
      <c r="D51" s="10">
        <f>+'[1]NI-San'!O489+'[1]NI-San'!O499+'[1]NI-San'!O553+'[1]NI-San'!O569+'[1]NI-San'!O583+'[1]NI-San'!O609+'[1]NI-San'!O612+'[1]NI-San'!O615+'[1]NI-San'!O626+'[1]NI-San'!O628+'[1]NI-San'!O648+'[1]NI-San'!O674+'[1]NI-San'!O680+'[1]NI-San'!O691+'[1]NI-San'!O703+'[1]NI-San'!O711+'[1]NI-San'!O722+'[1]NI-San'!O735</f>
        <v>6809562</v>
      </c>
      <c r="E51" s="10">
        <f>+'[1]NI-San'!R489+'[1]NI-San'!R499+'[1]NI-San'!R553+'[1]NI-San'!R569+'[1]NI-San'!R583+'[1]NI-San'!R609+'[1]NI-San'!R612+'[1]NI-San'!R615+'[1]NI-San'!R626+'[1]NI-San'!R628+'[1]NI-San'!R648+'[1]NI-San'!R674+'[1]NI-San'!R680+'[1]NI-San'!R691+'[1]NI-San'!R703+'[1]NI-San'!R711+'[1]NI-San'!R722+'[1]NI-San'!R735</f>
        <v>0</v>
      </c>
      <c r="F51" s="11"/>
      <c r="G51" s="8">
        <f>IF(C52=0,"",C51/C52)</f>
        <v>25.641716189296417</v>
      </c>
      <c r="H51" s="8">
        <f>IF(D52=0,"",D51/D52)</f>
        <v>23.000381675521766</v>
      </c>
      <c r="I51" s="8" t="str">
        <f>IF(E52=0,"",E51/E52)</f>
        <v/>
      </c>
    </row>
    <row r="52" spans="1:9" ht="16.5" x14ac:dyDescent="0.3">
      <c r="A52" s="8"/>
      <c r="B52" s="13" t="s">
        <v>5</v>
      </c>
      <c r="C52" s="22">
        <v>298685</v>
      </c>
      <c r="D52" s="22">
        <v>296063</v>
      </c>
      <c r="E52" s="22">
        <v>0</v>
      </c>
      <c r="F52" s="16"/>
      <c r="G52" s="17"/>
      <c r="H52" s="17"/>
      <c r="I52" s="8"/>
    </row>
    <row r="53" spans="1:9" ht="16.5" x14ac:dyDescent="0.3">
      <c r="A53" s="3"/>
      <c r="B53" s="3"/>
      <c r="C53" s="3"/>
      <c r="D53" s="3"/>
      <c r="E53" s="3"/>
      <c r="F53" s="3"/>
      <c r="G53" s="42"/>
      <c r="H53" s="42"/>
      <c r="I53" s="3"/>
    </row>
    <row r="54" spans="1:9" ht="16.5" x14ac:dyDescent="0.3">
      <c r="A54" s="8" t="s">
        <v>36</v>
      </c>
      <c r="B54" s="9" t="s">
        <v>37</v>
      </c>
      <c r="C54" s="10">
        <f>+'[1]NI-San'!N865</f>
        <v>16902</v>
      </c>
      <c r="D54" s="10">
        <f>+'[1]NI-San'!O865</f>
        <v>7203</v>
      </c>
      <c r="E54" s="10">
        <f>+'[1]NI-San'!R865</f>
        <v>0</v>
      </c>
      <c r="F54" s="11"/>
      <c r="G54" s="12">
        <f>IF(C55=0,"",C54/C55)</f>
        <v>5.6588044260675964E-2</v>
      </c>
      <c r="H54" s="12">
        <f>IF(D55=0,"",D54/D55)</f>
        <v>2.4329281267838263E-2</v>
      </c>
      <c r="I54" s="8" t="str">
        <f>IF(E55=0,"",E54/E55)</f>
        <v/>
      </c>
    </row>
    <row r="55" spans="1:9" ht="16.5" x14ac:dyDescent="0.3">
      <c r="A55" s="8"/>
      <c r="B55" s="13" t="s">
        <v>5</v>
      </c>
      <c r="C55" s="22">
        <v>298685</v>
      </c>
      <c r="D55" s="22">
        <v>296063</v>
      </c>
      <c r="E55" s="22">
        <v>0</v>
      </c>
      <c r="F55" s="16"/>
      <c r="G55" s="17"/>
      <c r="H55" s="17"/>
      <c r="I55" s="8"/>
    </row>
    <row r="56" spans="1:9" ht="16.5" x14ac:dyDescent="0.3">
      <c r="A56" s="3"/>
      <c r="B56" s="3"/>
      <c r="C56" s="3"/>
      <c r="D56" s="3"/>
      <c r="E56" s="3"/>
      <c r="F56" s="3"/>
      <c r="G56" s="42"/>
      <c r="H56" s="42"/>
      <c r="I56" s="3"/>
    </row>
    <row r="57" spans="1:9" ht="16.5" x14ac:dyDescent="0.3">
      <c r="A57" s="8" t="s">
        <v>38</v>
      </c>
      <c r="B57" s="9" t="s">
        <v>39</v>
      </c>
      <c r="C57" s="43"/>
      <c r="D57" s="43"/>
      <c r="E57" s="43"/>
      <c r="F57" s="11"/>
      <c r="G57" s="12">
        <f>IF(C58=0,"",C57/C58)</f>
        <v>0</v>
      </c>
      <c r="H57" s="12">
        <f>IF(D58=0,"",D57/D58)</f>
        <v>0</v>
      </c>
      <c r="I57" s="8" t="str">
        <f>IF(E58=0,"",E57/E58)</f>
        <v/>
      </c>
    </row>
    <row r="58" spans="1:9" ht="16.5" x14ac:dyDescent="0.3">
      <c r="A58" s="8"/>
      <c r="B58" s="13" t="s">
        <v>5</v>
      </c>
      <c r="C58" s="22">
        <v>298685</v>
      </c>
      <c r="D58" s="22">
        <v>296063</v>
      </c>
      <c r="E58" s="22">
        <v>0</v>
      </c>
      <c r="F58" s="16"/>
      <c r="G58" s="17"/>
      <c r="H58" s="17"/>
      <c r="I58" s="8"/>
    </row>
    <row r="59" spans="1:9" ht="16.5" x14ac:dyDescent="0.3">
      <c r="A59" s="3"/>
      <c r="B59" s="18"/>
      <c r="C59" s="3"/>
      <c r="D59" s="3"/>
      <c r="E59" s="3"/>
      <c r="F59" s="3"/>
      <c r="G59" s="41"/>
      <c r="H59" s="41"/>
      <c r="I59" s="24"/>
    </row>
    <row r="60" spans="1:9" ht="16.5" x14ac:dyDescent="0.3">
      <c r="A60" s="8" t="s">
        <v>40</v>
      </c>
      <c r="B60" s="9" t="s">
        <v>41</v>
      </c>
      <c r="C60" s="10">
        <f>+'[1]NI-San'!N492</f>
        <v>44192673</v>
      </c>
      <c r="D60" s="10">
        <f>+'[1]NI-San'!O492</f>
        <v>44474696</v>
      </c>
      <c r="E60" s="10">
        <f>+'[1]NI-San'!R492</f>
        <v>0</v>
      </c>
      <c r="F60" s="11"/>
      <c r="G60" s="12">
        <f>IF(C61=0,"",C60/C61)</f>
        <v>147.95745685253695</v>
      </c>
      <c r="H60" s="12">
        <f>IF(D61=0,"",D60/D61)</f>
        <v>150.22037877073461</v>
      </c>
      <c r="I60" s="8" t="str">
        <f>IF(E61=0,"",E60/E61)</f>
        <v/>
      </c>
    </row>
    <row r="61" spans="1:9" ht="16.5" x14ac:dyDescent="0.3">
      <c r="A61" s="8"/>
      <c r="B61" s="13" t="s">
        <v>5</v>
      </c>
      <c r="C61" s="22">
        <v>298685</v>
      </c>
      <c r="D61" s="22">
        <v>296063</v>
      </c>
      <c r="E61" s="22">
        <v>0</v>
      </c>
      <c r="F61" s="16"/>
      <c r="G61" s="17"/>
      <c r="H61" s="17"/>
      <c r="I61" s="8"/>
    </row>
    <row r="62" spans="1:9" ht="16.5" x14ac:dyDescent="0.3">
      <c r="A62" s="3"/>
      <c r="B62" s="3"/>
      <c r="C62" s="3"/>
      <c r="D62" s="3"/>
      <c r="E62" s="3"/>
      <c r="F62" s="3"/>
      <c r="G62" s="24"/>
      <c r="H62" s="24"/>
      <c r="I62" s="24"/>
    </row>
  </sheetData>
  <mergeCells count="76">
    <mergeCell ref="A60:A61"/>
    <mergeCell ref="G60:G61"/>
    <mergeCell ref="H60:H61"/>
    <mergeCell ref="I60:I61"/>
    <mergeCell ref="A54:A55"/>
    <mergeCell ref="G54:G55"/>
    <mergeCell ref="H54:H55"/>
    <mergeCell ref="I54:I55"/>
    <mergeCell ref="A57:A58"/>
    <mergeCell ref="G57:G58"/>
    <mergeCell ref="H57:H58"/>
    <mergeCell ref="I57:I58"/>
    <mergeCell ref="A48:A49"/>
    <mergeCell ref="G48:G49"/>
    <mergeCell ref="H48:H49"/>
    <mergeCell ref="I48:I49"/>
    <mergeCell ref="A51:A52"/>
    <mergeCell ref="G51:G52"/>
    <mergeCell ref="H51:H52"/>
    <mergeCell ref="I51:I52"/>
    <mergeCell ref="A42:A43"/>
    <mergeCell ref="G42:G43"/>
    <mergeCell ref="H42:H43"/>
    <mergeCell ref="I42:I43"/>
    <mergeCell ref="A45:A46"/>
    <mergeCell ref="G45:G46"/>
    <mergeCell ref="H45:H46"/>
    <mergeCell ref="I45:I46"/>
    <mergeCell ref="A36:A37"/>
    <mergeCell ref="G36:G37"/>
    <mergeCell ref="H36:H37"/>
    <mergeCell ref="I36:I37"/>
    <mergeCell ref="A39:A40"/>
    <mergeCell ref="G39:G40"/>
    <mergeCell ref="H39:H40"/>
    <mergeCell ref="I39:I40"/>
    <mergeCell ref="A30:A31"/>
    <mergeCell ref="G30:G31"/>
    <mergeCell ref="H30:H31"/>
    <mergeCell ref="I30:I31"/>
    <mergeCell ref="A33:A34"/>
    <mergeCell ref="G33:G34"/>
    <mergeCell ref="H33:H34"/>
    <mergeCell ref="I33:I34"/>
    <mergeCell ref="A24:A25"/>
    <mergeCell ref="G24:G25"/>
    <mergeCell ref="H24:H25"/>
    <mergeCell ref="I24:I25"/>
    <mergeCell ref="A27:A28"/>
    <mergeCell ref="G27:G28"/>
    <mergeCell ref="H27:H28"/>
    <mergeCell ref="I27:I28"/>
    <mergeCell ref="A18:A19"/>
    <mergeCell ref="G18:G19"/>
    <mergeCell ref="H18:H19"/>
    <mergeCell ref="I18:I19"/>
    <mergeCell ref="A21:A22"/>
    <mergeCell ref="G21:G22"/>
    <mergeCell ref="H21:H22"/>
    <mergeCell ref="I21:I22"/>
    <mergeCell ref="A12:A13"/>
    <mergeCell ref="G12:G13"/>
    <mergeCell ref="H12:H13"/>
    <mergeCell ref="I12:I13"/>
    <mergeCell ref="A15:A16"/>
    <mergeCell ref="H15:H16"/>
    <mergeCell ref="I15:I16"/>
    <mergeCell ref="A1:I1"/>
    <mergeCell ref="A6:A7"/>
    <mergeCell ref="G6:G7"/>
    <mergeCell ref="H6:H7"/>
    <mergeCell ref="I6:I7"/>
    <mergeCell ref="A9:A10"/>
    <mergeCell ref="G9:G10"/>
    <mergeCell ref="H9:H10"/>
    <mergeCell ref="I9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Dagasso Davide</dc:creator>
  <cp:lastModifiedBy>Dagasso Davide</cp:lastModifiedBy>
  <dcterms:created xsi:type="dcterms:W3CDTF">2022-12-01T11:39:22Z</dcterms:created>
  <dcterms:modified xsi:type="dcterms:W3CDTF">2022-12-01T11:40:19Z</dcterms:modified>
</cp:coreProperties>
</file>